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F119B69A-8C90-4ED4-B9DA-71A89A345071}" xr6:coauthVersionLast="45" xr6:coauthVersionMax="45" xr10:uidLastSave="{00000000-0000-0000-0000-000000000000}"/>
  <bookViews>
    <workbookView xWindow="-120" yWindow="-120" windowWidth="20730" windowHeight="11160" firstSheet="39" activeTab="48" xr2:uid="{00000000-000D-0000-FFFF-FFFF00000000}"/>
  </bookViews>
  <sheets>
    <sheet name="001DS" sheetId="1" r:id="rId1"/>
    <sheet name="002DS" sheetId="2" r:id="rId2"/>
    <sheet name="003DS" sheetId="3" r:id="rId3"/>
    <sheet name="004DS" sheetId="4" r:id="rId4"/>
    <sheet name="005BJ" sheetId="5" r:id="rId5"/>
    <sheet name="006WS" sheetId="6" r:id="rId6"/>
    <sheet name="007DS" sheetId="7" r:id="rId7"/>
    <sheet name="008DS" sheetId="9" r:id="rId8"/>
    <sheet name="009DS" sheetId="10" r:id="rId9"/>
    <sheet name="010BJ" sheetId="11" r:id="rId10"/>
    <sheet name="011DS" sheetId="12" r:id="rId11"/>
    <sheet name="012DS" sheetId="13" r:id="rId12"/>
    <sheet name="013DS" sheetId="14" r:id="rId13"/>
    <sheet name="014DS" sheetId="15" r:id="rId14"/>
    <sheet name="015DS" sheetId="16" r:id="rId15"/>
    <sheet name="016DS" sheetId="17" r:id="rId16"/>
    <sheet name="017DS" sheetId="18" r:id="rId17"/>
    <sheet name="018WS" sheetId="19" r:id="rId18"/>
    <sheet name="019DS" sheetId="20" r:id="rId19"/>
    <sheet name="020DS" sheetId="21" r:id="rId20"/>
    <sheet name="021DS" sheetId="22" r:id="rId21"/>
    <sheet name="022DS" sheetId="23" r:id="rId22"/>
    <sheet name="023DS" sheetId="24" r:id="rId23"/>
    <sheet name="024DS" sheetId="25" r:id="rId24"/>
    <sheet name="025DS" sheetId="26" r:id="rId25"/>
    <sheet name="026DS" sheetId="27" r:id="rId26"/>
    <sheet name="027DS" sheetId="28" r:id="rId27"/>
    <sheet name="028DS" sheetId="29" r:id="rId28"/>
    <sheet name="029DS" sheetId="30" r:id="rId29"/>
    <sheet name="030DS" sheetId="31" r:id="rId30"/>
    <sheet name="031DS" sheetId="33" r:id="rId31"/>
    <sheet name="032DS " sheetId="34" r:id="rId32"/>
    <sheet name="033DS" sheetId="35" r:id="rId33"/>
    <sheet name="034DS" sheetId="36" r:id="rId34"/>
    <sheet name="035WS" sheetId="32" r:id="rId35"/>
    <sheet name="036DS" sheetId="39" r:id="rId36"/>
    <sheet name="037DS" sheetId="40" r:id="rId37"/>
    <sheet name="038DS" sheetId="41" r:id="rId38"/>
    <sheet name="039DS" sheetId="42" r:id="rId39"/>
    <sheet name="040DS" sheetId="43" r:id="rId40"/>
    <sheet name="041DS" sheetId="44" r:id="rId41"/>
    <sheet name="048DS" sheetId="45" r:id="rId42"/>
    <sheet name="049DS" sheetId="46" r:id="rId43"/>
    <sheet name="050DS" sheetId="47" r:id="rId44"/>
    <sheet name="051DS" sheetId="48" r:id="rId45"/>
    <sheet name="052DS" sheetId="49" r:id="rId46"/>
    <sheet name="053DS" sheetId="50" r:id="rId47"/>
    <sheet name="054DS" sheetId="51" r:id="rId48"/>
    <sheet name="055DS" sheetId="52" r:id="rId49"/>
    <sheet name="Sheet1" sheetId="8" r:id="rId50"/>
    <sheet name="Sheet2" sheetId="37" r:id="rId51"/>
    <sheet name="Sheet3" sheetId="38" r:id="rId52"/>
  </sheets>
  <definedNames>
    <definedName name="_xlnm.Print_Area" localSheetId="0">'001DS'!$A$2:$L$45</definedName>
    <definedName name="_xlnm.Print_Area" localSheetId="1">'002DS'!$A$2:$L$44</definedName>
    <definedName name="_xlnm.Print_Area" localSheetId="2">'003DS'!$A$2:$L$44</definedName>
    <definedName name="_xlnm.Print_Area" localSheetId="3">'004DS'!$A$2:$L$44</definedName>
    <definedName name="_xlnm.Print_Area" localSheetId="4">'005BJ'!$A$2:$L$44</definedName>
    <definedName name="_xlnm.Print_Area" localSheetId="5">'006WS'!$A$2:$L$44</definedName>
    <definedName name="_xlnm.Print_Area" localSheetId="6">'007DS'!$A$2:$L$44</definedName>
    <definedName name="_xlnm.Print_Area" localSheetId="7">'008DS'!$A$2:$L$41</definedName>
    <definedName name="_xlnm.Print_Area" localSheetId="8">'009DS'!$A$2:$L$44</definedName>
    <definedName name="_xlnm.Print_Area" localSheetId="9">'010BJ'!$A$2:$L$44</definedName>
    <definedName name="_xlnm.Print_Area" localSheetId="10">'011DS'!$A$2:$L$44</definedName>
    <definedName name="_xlnm.Print_Area" localSheetId="11">'012DS'!$A$2:$L$44</definedName>
    <definedName name="_xlnm.Print_Area" localSheetId="12">'013DS'!$A$2:$L$44</definedName>
    <definedName name="_xlnm.Print_Area" localSheetId="13">'014DS'!$A$2:$L$44</definedName>
    <definedName name="_xlnm.Print_Area" localSheetId="14">'015DS'!$A$2:$L$44</definedName>
    <definedName name="_xlnm.Print_Area" localSheetId="15">'016DS'!$A$2:$L$44</definedName>
    <definedName name="_xlnm.Print_Area" localSheetId="16">'017DS'!$A$2:$L$44</definedName>
    <definedName name="_xlnm.Print_Area" localSheetId="17">'018WS'!$A$2:$L$44</definedName>
    <definedName name="_xlnm.Print_Area" localSheetId="18">'019DS'!$A$2:$L$44</definedName>
    <definedName name="_xlnm.Print_Area" localSheetId="19">'020DS'!$A$2:$L$44</definedName>
    <definedName name="_xlnm.Print_Area" localSheetId="20">'021DS'!$A$2:$L$44</definedName>
    <definedName name="_xlnm.Print_Area" localSheetId="21">'022DS'!$A$2:$L$44</definedName>
    <definedName name="_xlnm.Print_Area" localSheetId="22">'023DS'!$A$2:$L$44</definedName>
    <definedName name="_xlnm.Print_Area" localSheetId="23">'024DS'!$A$2:$L$42</definedName>
    <definedName name="_xlnm.Print_Area" localSheetId="24">'025DS'!$A$2:$L$42</definedName>
    <definedName name="_xlnm.Print_Area" localSheetId="25">'026DS'!$A$2:$L$45</definedName>
    <definedName name="_xlnm.Print_Area" localSheetId="26">'027DS'!$A$2:$L$42</definedName>
    <definedName name="_xlnm.Print_Area" localSheetId="27">'028DS'!$A$2:$L$45</definedName>
    <definedName name="_xlnm.Print_Area" localSheetId="28">'029DS'!$A$2:$L$45</definedName>
    <definedName name="_xlnm.Print_Area" localSheetId="29">'030DS'!$A$2:$L$45</definedName>
    <definedName name="_xlnm.Print_Area" localSheetId="30">'031DS'!$A$2:$L$45</definedName>
    <definedName name="_xlnm.Print_Area" localSheetId="31">'032DS '!$A$2:$L$45</definedName>
    <definedName name="_xlnm.Print_Area" localSheetId="32">'033DS'!$A$2:$L$45</definedName>
    <definedName name="_xlnm.Print_Area" localSheetId="33">'034DS'!$A$2:$L$45</definedName>
    <definedName name="_xlnm.Print_Area" localSheetId="34">'035WS'!$A$2:$L$44</definedName>
    <definedName name="_xlnm.Print_Area" localSheetId="35">'036DS'!$A$2:$L$45</definedName>
    <definedName name="_xlnm.Print_Area" localSheetId="36">'037DS'!$A$2:$L$45</definedName>
    <definedName name="_xlnm.Print_Area" localSheetId="37">'038DS'!$A$2:$L$45</definedName>
    <definedName name="_xlnm.Print_Area" localSheetId="38">'039DS'!$A$2:$L$46</definedName>
    <definedName name="_xlnm.Print_Area" localSheetId="39">'040DS'!$A$2:$L$59</definedName>
    <definedName name="_xlnm.Print_Area" localSheetId="40">'041DS'!$A$2:$L$45</definedName>
    <definedName name="_xlnm.Print_Area" localSheetId="41">'048DS'!$A$2:$L$45</definedName>
    <definedName name="_xlnm.Print_Area" localSheetId="42">'049DS'!$A$2:$L$45</definedName>
    <definedName name="_xlnm.Print_Area" localSheetId="43">'050DS'!$A$2:$L$45</definedName>
    <definedName name="_xlnm.Print_Area" localSheetId="44">'051DS'!$A$2:$L$45</definedName>
    <definedName name="_xlnm.Print_Area" localSheetId="45">'052DS'!$A$2:$L$45</definedName>
    <definedName name="_xlnm.Print_Area" localSheetId="46">'053DS'!$A$2:$L$45</definedName>
    <definedName name="_xlnm.Print_Area" localSheetId="47">'054DS'!$A$2:$L$45</definedName>
    <definedName name="_xlnm.Print_Area" localSheetId="48">'055DS'!$A$2:$L$45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52" l="1"/>
  <c r="L23" i="52"/>
  <c r="L33" i="52" s="1"/>
  <c r="L35" i="52" s="1"/>
  <c r="L24" i="51"/>
  <c r="L23" i="51"/>
  <c r="L33" i="51" s="1"/>
  <c r="L35" i="51" s="1"/>
  <c r="L24" i="50"/>
  <c r="L23" i="50"/>
  <c r="L33" i="50" s="1"/>
  <c r="L35" i="50" s="1"/>
  <c r="L24" i="49" l="1"/>
  <c r="L23" i="49"/>
  <c r="L33" i="49" s="1"/>
  <c r="L35" i="49" s="1"/>
  <c r="L24" i="48"/>
  <c r="L23" i="48"/>
  <c r="L33" i="48" s="1"/>
  <c r="L35" i="48" s="1"/>
  <c r="L24" i="47" l="1"/>
  <c r="L23" i="47"/>
  <c r="L33" i="47" s="1"/>
  <c r="L35" i="47" s="1"/>
  <c r="L24" i="46" l="1"/>
  <c r="L23" i="46"/>
  <c r="L23" i="45"/>
  <c r="L24" i="44"/>
  <c r="L23" i="44"/>
  <c r="L21" i="43"/>
  <c r="L47" i="43" s="1"/>
  <c r="L49" i="43" s="1"/>
  <c r="L27" i="42"/>
  <c r="L26" i="42"/>
  <c r="L25" i="42"/>
  <c r="L24" i="42"/>
  <c r="L24" i="41"/>
  <c r="L23" i="41"/>
  <c r="L24" i="40"/>
  <c r="L23" i="40"/>
  <c r="L23" i="39"/>
  <c r="L28" i="35"/>
  <c r="L27" i="35"/>
  <c r="L24" i="36"/>
  <c r="L23" i="36"/>
  <c r="L33" i="36" s="1"/>
  <c r="L35" i="36" s="1"/>
  <c r="L24" i="35"/>
  <c r="L23" i="35"/>
  <c r="L24" i="33"/>
  <c r="L24" i="34"/>
  <c r="L23" i="34"/>
  <c r="L23" i="33"/>
  <c r="L23" i="32"/>
  <c r="L33" i="46" l="1"/>
  <c r="L35" i="46" s="1"/>
  <c r="L33" i="45"/>
  <c r="L35" i="45" s="1"/>
  <c r="L33" i="44"/>
  <c r="L35" i="44" s="1"/>
  <c r="L34" i="42"/>
  <c r="L36" i="42" s="1"/>
  <c r="L33" i="41"/>
  <c r="L35" i="41" s="1"/>
  <c r="L33" i="40"/>
  <c r="L35" i="40" s="1"/>
  <c r="L33" i="39"/>
  <c r="L35" i="39" s="1"/>
  <c r="L33" i="35"/>
  <c r="L35" i="35" s="1"/>
  <c r="L33" i="33"/>
  <c r="L35" i="33" s="1"/>
  <c r="L33" i="34"/>
  <c r="L35" i="34" s="1"/>
  <c r="L32" i="32"/>
  <c r="L34" i="32" l="1"/>
  <c r="L24" i="31"/>
  <c r="L23" i="31"/>
  <c r="L33" i="31" s="1"/>
  <c r="L35" i="31" s="1"/>
  <c r="L24" i="30"/>
  <c r="L23" i="30"/>
  <c r="L24" i="29"/>
  <c r="L23" i="29"/>
  <c r="L25" i="27"/>
  <c r="L24" i="27"/>
  <c r="L25" i="28"/>
  <c r="L24" i="28"/>
  <c r="L23" i="28"/>
  <c r="L29" i="27"/>
  <c r="L28" i="27"/>
  <c r="L23" i="27"/>
  <c r="L24" i="26"/>
  <c r="L23" i="26"/>
  <c r="L24" i="25"/>
  <c r="L30" i="28" l="1"/>
  <c r="L32" i="28" s="1"/>
  <c r="L33" i="30"/>
  <c r="L35" i="30" s="1"/>
  <c r="L33" i="29"/>
  <c r="L35" i="29" s="1"/>
  <c r="L33" i="27"/>
  <c r="L35" i="27" s="1"/>
  <c r="L30" i="26"/>
  <c r="L32" i="26" s="1"/>
  <c r="L23" i="25"/>
  <c r="L30" i="25" s="1"/>
  <c r="L32" i="25" s="1"/>
  <c r="L24" i="24" l="1"/>
  <c r="L23" i="24"/>
  <c r="L24" i="23"/>
  <c r="L23" i="23"/>
  <c r="L32" i="23" s="1"/>
  <c r="L34" i="23" s="1"/>
  <c r="L24" i="22"/>
  <c r="L23" i="22"/>
  <c r="L32" i="22" s="1"/>
  <c r="L34" i="22" s="1"/>
  <c r="L24" i="21"/>
  <c r="L23" i="21"/>
  <c r="L32" i="21" s="1"/>
  <c r="L34" i="21" s="1"/>
  <c r="L24" i="20"/>
  <c r="L23" i="20"/>
  <c r="L32" i="20" s="1"/>
  <c r="L34" i="20" s="1"/>
  <c r="L24" i="19"/>
  <c r="L23" i="19"/>
  <c r="L24" i="18"/>
  <c r="L23" i="18"/>
  <c r="L32" i="18" s="1"/>
  <c r="L34" i="18" s="1"/>
  <c r="L24" i="17"/>
  <c r="L23" i="17"/>
  <c r="L24" i="16"/>
  <c r="L23" i="16"/>
  <c r="L24" i="15"/>
  <c r="L23" i="15"/>
  <c r="L24" i="14"/>
  <c r="L23" i="14"/>
  <c r="L24" i="13"/>
  <c r="L23" i="13"/>
  <c r="L24" i="12"/>
  <c r="L23" i="12"/>
  <c r="L24" i="11"/>
  <c r="L23" i="11"/>
  <c r="L24" i="10"/>
  <c r="L23" i="10"/>
  <c r="L24" i="9"/>
  <c r="L23" i="9"/>
  <c r="L22" i="9"/>
  <c r="L24" i="7"/>
  <c r="L23" i="7"/>
  <c r="L28" i="6"/>
  <c r="L27" i="6"/>
  <c r="L24" i="6"/>
  <c r="L23" i="6"/>
  <c r="L23" i="5"/>
  <c r="L32" i="5" s="1"/>
  <c r="L34" i="5" s="1"/>
  <c r="L26" i="4"/>
  <c r="L25" i="4"/>
  <c r="L32" i="15" l="1"/>
  <c r="L34" i="15" s="1"/>
  <c r="L32" i="16"/>
  <c r="L34" i="16" s="1"/>
  <c r="L32" i="24"/>
  <c r="L34" i="24" s="1"/>
  <c r="L32" i="19"/>
  <c r="L34" i="19" s="1"/>
  <c r="L32" i="17"/>
  <c r="L34" i="17" s="1"/>
  <c r="L32" i="14"/>
  <c r="L34" i="14" s="1"/>
  <c r="L32" i="13"/>
  <c r="L34" i="13" s="1"/>
  <c r="L32" i="12"/>
  <c r="L34" i="12" s="1"/>
  <c r="L32" i="11"/>
  <c r="L34" i="11" s="1"/>
  <c r="L32" i="10"/>
  <c r="L34" i="10" s="1"/>
  <c r="L29" i="9"/>
  <c r="L31" i="9" s="1"/>
  <c r="L32" i="7"/>
  <c r="L34" i="7" s="1"/>
  <c r="L32" i="6"/>
  <c r="L24" i="4"/>
  <c r="L23" i="4"/>
  <c r="L24" i="3"/>
  <c r="L23" i="3"/>
  <c r="L32" i="3" s="1"/>
  <c r="L34" i="3" s="1"/>
  <c r="L24" i="2"/>
  <c r="L23" i="2"/>
  <c r="L32" i="2" s="1"/>
  <c r="L34" i="2" s="1"/>
  <c r="L25" i="1"/>
  <c r="L24" i="1"/>
  <c r="L33" i="1" s="1"/>
  <c r="L35" i="1" s="1"/>
  <c r="L33" i="6" l="1"/>
  <c r="L34" i="6" s="1"/>
  <c r="L32" i="4"/>
  <c r="L34" i="4" s="1"/>
</calcChain>
</file>

<file path=xl/sharedStrings.xml><?xml version="1.0" encoding="utf-8"?>
<sst xmlns="http://schemas.openxmlformats.org/spreadsheetml/2006/main" count="1218" uniqueCount="173">
  <si>
    <t>email;sales.tunggalmandirisukses@gmail.com</t>
  </si>
  <si>
    <t>sales.tunggalmadirisukses@gmail.com</t>
  </si>
  <si>
    <t>QUOTATION</t>
  </si>
  <si>
    <t>No.</t>
  </si>
  <si>
    <t>Description</t>
  </si>
  <si>
    <t>QTY</t>
  </si>
  <si>
    <t>EA</t>
  </si>
  <si>
    <t>Unit Price IDR</t>
  </si>
  <si>
    <t>Total Price IDR</t>
  </si>
  <si>
    <t>Total Sale Price</t>
  </si>
  <si>
    <t>Disc 4%</t>
  </si>
  <si>
    <t>Discount</t>
  </si>
  <si>
    <t>Grand Total</t>
  </si>
  <si>
    <t>TERMS and CONDITION</t>
  </si>
  <si>
    <t>Proposed by :</t>
  </si>
  <si>
    <t>Tunggal Mandiri Sukses</t>
  </si>
  <si>
    <t>Vhani</t>
  </si>
  <si>
    <t>MD</t>
  </si>
  <si>
    <t>RFQ/JE/DS/096/2022</t>
  </si>
  <si>
    <t xml:space="preserve">RA PERMIT PNA ASSET 3_CTN 3064 </t>
  </si>
  <si>
    <t>EXTEND TRANPORT</t>
  </si>
  <si>
    <t>Ra Permit Aplikasi Transport</t>
  </si>
  <si>
    <t>Ra Permit Aplikasi Revisi</t>
  </si>
  <si>
    <t>RFQ/JE/DS/097/2022</t>
  </si>
  <si>
    <t>PERMIT BUNYU_CTN3016.(EX3230)</t>
  </si>
  <si>
    <t>RFQ/JE/DS/081/2022</t>
  </si>
  <si>
    <t>PERMIT MEDCO CTN 3102</t>
  </si>
  <si>
    <t>RFQ/JE/DS/131/2022</t>
  </si>
  <si>
    <t>PERMIT IMPORT RA SOURCES</t>
  </si>
  <si>
    <t>IMPORT PERMIT (HS CODE 28444090)</t>
  </si>
  <si>
    <t>PERSETUJUAN IMPORT</t>
  </si>
  <si>
    <t>IZIN MANFAAT</t>
  </si>
  <si>
    <t>TRANSPORT TO WORSHOP</t>
  </si>
  <si>
    <t>RFQ/JE/PP/182/2022</t>
  </si>
  <si>
    <t>RADIOACTIVE LEAK TEST NAROGONG</t>
  </si>
  <si>
    <t>Leaktest Ra Souces</t>
  </si>
  <si>
    <t>RFQ/DY/WS/331/2022</t>
  </si>
  <si>
    <t>RA [ERMIT MULTILOKASI</t>
  </si>
  <si>
    <t>RA PERMIT MEDCO</t>
  </si>
  <si>
    <t>RFQ/JE/DS/379/2022</t>
  </si>
  <si>
    <t>RA PERMIT NUTRON SOURCE 41772B</t>
  </si>
  <si>
    <t>Re-Calibration Surveymeter</t>
  </si>
  <si>
    <t>Pick up and delivery Surveymeter Blikapapn-Jakarta-Batan</t>
  </si>
  <si>
    <t>Maintenance</t>
  </si>
  <si>
    <t>RFQ/JE/DS/380/2022</t>
  </si>
  <si>
    <t>RE-CALIBRATION BANYUWANGI TO NAROGONG</t>
  </si>
  <si>
    <t>RFQ/JE/DS/444/2022</t>
  </si>
  <si>
    <t>PERMIT FOR BP 41772B</t>
  </si>
  <si>
    <t>Repair T407</t>
  </si>
  <si>
    <t>Ra Calibration for Surveymeter Merk Inspector</t>
  </si>
  <si>
    <t>Pick Up And Delivery Surveymeter Workshop to Batan</t>
  </si>
  <si>
    <t>RE-CALIBRATION SURVEYMETER 29753</t>
  </si>
  <si>
    <t>RFQ/DY/PP/463/2022</t>
  </si>
  <si>
    <t>RFQ/JE/DS/399/2022</t>
  </si>
  <si>
    <t>RA PERMIT CTN 3016 EX 3230</t>
  </si>
  <si>
    <t>RFQ/JE/DS/542/2022</t>
  </si>
  <si>
    <t>RA PERMIT CTN 4015 PHKT SAPI</t>
  </si>
  <si>
    <t>RFQ/JE/DS/541/2022</t>
  </si>
  <si>
    <t>RA PERMIT CTN 4016 PETRONAS</t>
  </si>
  <si>
    <t>RFQ/JE/DS/543/2022</t>
  </si>
  <si>
    <t>RA PERMIT CTN 3158 HCML</t>
  </si>
  <si>
    <t>RFQ/JE/PP/563/2022</t>
  </si>
  <si>
    <t>RA PERMIT CTN 3165</t>
  </si>
  <si>
    <t>PKSR DAN PPR</t>
  </si>
  <si>
    <t>PKSR FOR JONGGA,A.DIMITRI DAN YUDISTIRA</t>
  </si>
  <si>
    <t>PPR AN.YUDISTIRA</t>
  </si>
  <si>
    <t>RFQ/JE/DS/688/2022</t>
  </si>
  <si>
    <t>RFQ/JE/DS/693/2022</t>
  </si>
  <si>
    <t>SDH DIDAFTRAKAN OLEH HANNI PKSR BULAN AUG</t>
  </si>
  <si>
    <t>RA PERMIT CTN 3064</t>
  </si>
  <si>
    <t>RFQ/DY/WS/945/2022</t>
  </si>
  <si>
    <t>RE-CALIBRATION SVY</t>
  </si>
  <si>
    <t>Re-Calibration Svy</t>
  </si>
  <si>
    <t>Transport Narogong-Batan-Narogong</t>
  </si>
  <si>
    <t>RFQ/JE/DS/955/2022</t>
  </si>
  <si>
    <t>RA PERMIT CTN 015</t>
  </si>
  <si>
    <t>RFQ/JE/DS/956/2022</t>
  </si>
  <si>
    <t>RFQ/JE/DS/959/2022</t>
  </si>
  <si>
    <t>RA PERMIT CTN 3102</t>
  </si>
  <si>
    <t>RFQ/JE/DS/1031/2022</t>
  </si>
  <si>
    <t>RA PERMIT CTN 3102 PHKT</t>
  </si>
  <si>
    <t>RFQ/JE/DS/1032/2022</t>
  </si>
  <si>
    <t>RA PERMIT CTN 4015 BUNYU</t>
  </si>
  <si>
    <t>Rental TlD Badges</t>
  </si>
  <si>
    <t>RFQ/JE/DS/1068/2022</t>
  </si>
  <si>
    <t>Kalibrasi/Pembacaan</t>
  </si>
  <si>
    <t>RENTAL TLD BADGES 1 PERIODE (Apr-Juni 22)</t>
  </si>
  <si>
    <t>RFQ/JE/DS/1092/2022</t>
  </si>
  <si>
    <t xml:space="preserve">RA PERMIT DLS 73903B &amp; NLS N-661  </t>
  </si>
  <si>
    <t>RFQ/JE/DS/1272/2022</t>
  </si>
  <si>
    <t>RA Permit CTN 3016</t>
  </si>
  <si>
    <t>RFQ/JE/DS/1187/2022</t>
  </si>
  <si>
    <t xml:space="preserve">DISPOSAL DETECTOR TO HTC_RE-EXPORT </t>
  </si>
  <si>
    <t>Persetujuan Export</t>
  </si>
  <si>
    <t>Transport Base Ke Bandara</t>
  </si>
  <si>
    <t xml:space="preserve">Penghentian </t>
  </si>
  <si>
    <t>Persetujuan Import</t>
  </si>
  <si>
    <t>Transport</t>
  </si>
  <si>
    <t>Import Permit  N661 revision using  MAWB</t>
  </si>
  <si>
    <t>RA PERMIT CTN 4016</t>
  </si>
  <si>
    <t>RA PERMIT CTN 4015</t>
  </si>
  <si>
    <t>RFQ/JE/DS/1344/2022</t>
  </si>
  <si>
    <t>RFQ/JE/DS/1345/2022</t>
  </si>
  <si>
    <t>RFQ/JE/DS/1353/2022</t>
  </si>
  <si>
    <t>RFQ/JE/DS/1352/2022</t>
  </si>
  <si>
    <t>PERSETUJUAN IMPORT3816467&amp;38161761</t>
  </si>
  <si>
    <t>RFQ/JE/DS/1354/2022</t>
  </si>
  <si>
    <t>RA PERMIT SDN NV_CTN 3230</t>
  </si>
  <si>
    <t>Pengangkutan Bandara Ke Base</t>
  </si>
  <si>
    <t>RA PERMIT MULTILOKASI DLS 73903B</t>
  </si>
  <si>
    <t>RFQ/JE/DS/1442/2022</t>
  </si>
  <si>
    <t>RA PERMIT CTN 3016</t>
  </si>
  <si>
    <t>RFQ/DY/WS//1469/2022</t>
  </si>
  <si>
    <t>RE-EXTEND</t>
  </si>
  <si>
    <t>RE-EXTEND USAGE PERMIT</t>
  </si>
  <si>
    <t>Transport Bandara Ke Base</t>
  </si>
  <si>
    <t>RFQ/JE/DS/1441/2022.REV</t>
  </si>
  <si>
    <t xml:space="preserve">RE-SUBMIT IMPORT </t>
  </si>
  <si>
    <t>NOTED : KUTH &amp;N661</t>
  </si>
  <si>
    <t>RFQ/JE/DS/1535/2022</t>
  </si>
  <si>
    <t>RA SUPPORT</t>
  </si>
  <si>
    <t>BOX SURVEYMETER SET</t>
  </si>
  <si>
    <t>RFQ/JE/DS/1585/2022</t>
  </si>
  <si>
    <t>RA RE-CALIBRATION SURVEYMETER</t>
  </si>
  <si>
    <t>RFQ/JE/DS/1586/2022</t>
  </si>
  <si>
    <t>RA PERMIT CTN 3158</t>
  </si>
  <si>
    <t>RFQ/JE/DS/1636/2022</t>
  </si>
  <si>
    <t>RA PERMIT PETRONAS_NV,RE-SEND IMPORT DLS</t>
  </si>
  <si>
    <t>Re-Submit PI</t>
  </si>
  <si>
    <t>Re-Submit Transport</t>
  </si>
  <si>
    <t>GSM Security Alarm System</t>
  </si>
  <si>
    <t>Detail Produk :</t>
  </si>
  <si>
    <t>Unit</t>
  </si>
  <si>
    <t>90686B/3816176 Dan N1802</t>
  </si>
  <si>
    <t xml:space="preserve"> Pcs Alarm</t>
  </si>
  <si>
    <t xml:space="preserve"> Pcs Remote Control</t>
  </si>
  <si>
    <t xml:space="preserve"> Pcs Pir Motion Sensor With External Antena</t>
  </si>
  <si>
    <t xml:space="preserve"> Pcs Wired White Siren</t>
  </si>
  <si>
    <t xml:space="preserve"> Pcs Door /Window Sensor with  External Antena</t>
  </si>
  <si>
    <t xml:space="preserve"> Pcs Smoke Sensor</t>
  </si>
  <si>
    <t xml:space="preserve"> Pcs Gas Sensor</t>
  </si>
  <si>
    <t>Instalasi Dan Tools</t>
  </si>
  <si>
    <t>Handphone Analog</t>
  </si>
  <si>
    <t>GSM Security Alarm System untuk  pengamanan rumah,Toko</t>
  </si>
  <si>
    <t>Kantor,Gudang Dll.</t>
  </si>
  <si>
    <t>Perangkat Alrm bisa ditambah sampai dengan 12 pcs ACC.</t>
  </si>
  <si>
    <t>Jarak Frekuensi 10-15 Meter</t>
  </si>
  <si>
    <t>Bisa disetting ke 3 Nomer GSM.</t>
  </si>
  <si>
    <t>Induk disarankan ditempatkan dilokasi lokasi yang sinyalnya</t>
  </si>
  <si>
    <t>stabil dan bagus.</t>
  </si>
  <si>
    <t>Untuk binatang kecil tidak seperti semut,nyamuk,dll terdeteksi</t>
  </si>
  <si>
    <t>dikarenakan sudah pet imune.</t>
  </si>
  <si>
    <t>Suara Speaker sekitar 60 Detik.</t>
  </si>
  <si>
    <t>Keterangan Produk :</t>
  </si>
  <si>
    <t xml:space="preserve">PPR TRAINING </t>
  </si>
  <si>
    <t>PPR Training A.n.Ismarwanto(6-9 Sep-22)</t>
  </si>
  <si>
    <t>PPR Training A.n.Nurlambang &amp; Ismarwanto(7-10 Juni 22)</t>
  </si>
  <si>
    <t>RFQ/JE/DS/1641/2022.REVISI</t>
  </si>
  <si>
    <t>EXTEND USAGE PERMIT RA SOURCES</t>
  </si>
  <si>
    <t>Ra Aplikasi Transport</t>
  </si>
  <si>
    <t>Ra Aplikasi Revisi</t>
  </si>
  <si>
    <t>RFQ/JE/DS/2013/2022.</t>
  </si>
  <si>
    <t>EXTEND USAGE PERMIT DETECTOR</t>
  </si>
  <si>
    <t>Ra Aplikasi Usagr Permit</t>
  </si>
  <si>
    <t>RFQ/JE/DS/2012/2022.REV</t>
  </si>
  <si>
    <t>RFQ/JE/DS/2011/2022.</t>
  </si>
  <si>
    <t>MULTILOKASI NSO_CTN 3144</t>
  </si>
  <si>
    <t>RFQ/JE/DS/2102/2022.</t>
  </si>
  <si>
    <t>RFQ/JE/DS/2103/2022.</t>
  </si>
  <si>
    <t>RFQ/JE/DS/2125/2022.</t>
  </si>
  <si>
    <t>RA PERMIT CTN 3230</t>
  </si>
  <si>
    <t>RFQ/JE/DS/2104/2022.</t>
  </si>
  <si>
    <t>RFQ/JE/DS/2126/2022.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</si>
</sst>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Courier New"/>
      <family val="3"/>
    </font>
    <font>
      <sz val="10"/>
      <color rgb="FF002060"/>
      <name val="Arial"/>
      <family val="2"/>
    </font>
    <font>
      <sz val="10"/>
      <color rgb="FF002060"/>
      <name val="Courier New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Courier New"/>
      <family val="3"/>
    </font>
    <font>
      <b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8"/>
      <name val="Courier New"/>
      <family val="3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1" fillId="0" borderId="0"/>
    <xf numFmtId="0" fontId="8" fillId="0" borderId="0"/>
  </cellStyleXfs>
  <cellXfs count="14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7" xfId="2" applyBorder="1" applyAlignment="1" applyProtection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0" fillId="0" borderId="0" xfId="0" applyFont="1"/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distributed"/>
    </xf>
    <xf numFmtId="0" fontId="12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3" fontId="8" fillId="0" borderId="19" xfId="0" applyNumberFormat="1" applyFont="1" applyBorder="1"/>
    <xf numFmtId="3" fontId="8" fillId="0" borderId="20" xfId="0" applyNumberFormat="1" applyFont="1" applyBorder="1"/>
    <xf numFmtId="0" fontId="13" fillId="0" borderId="15" xfId="0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/>
    <xf numFmtId="0" fontId="14" fillId="0" borderId="0" xfId="0" applyFont="1" applyFill="1" applyBorder="1"/>
    <xf numFmtId="0" fontId="13" fillId="0" borderId="4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/>
    </xf>
    <xf numFmtId="3" fontId="12" fillId="0" borderId="21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3" fontId="12" fillId="0" borderId="22" xfId="0" applyNumberFormat="1" applyFont="1" applyBorder="1"/>
    <xf numFmtId="10" fontId="0" fillId="0" borderId="0" xfId="0" applyNumberFormat="1"/>
    <xf numFmtId="3" fontId="12" fillId="0" borderId="20" xfId="0" applyNumberFormat="1" applyFont="1" applyBorder="1"/>
    <xf numFmtId="43" fontId="0" fillId="0" borderId="0" xfId="1" applyFont="1"/>
    <xf numFmtId="0" fontId="15" fillId="0" borderId="0" xfId="0" quotePrefix="1" applyFont="1" applyAlignment="1">
      <alignment horizontal="left"/>
    </xf>
    <xf numFmtId="0" fontId="1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164" fontId="0" fillId="0" borderId="0" xfId="1" applyNumberFormat="1" applyFont="1"/>
    <xf numFmtId="0" fontId="18" fillId="2" borderId="0" xfId="0" applyFont="1" applyFill="1" applyAlignment="1">
      <alignment horizont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43" fontId="0" fillId="0" borderId="0" xfId="0" applyNumberFormat="1"/>
    <xf numFmtId="0" fontId="15" fillId="0" borderId="0" xfId="0" applyFont="1"/>
    <xf numFmtId="0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19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3" fontId="8" fillId="0" borderId="19" xfId="0" applyNumberFormat="1" applyFont="1" applyBorder="1"/>
    <xf numFmtId="3" fontId="8" fillId="0" borderId="20" xfId="0" applyNumberFormat="1" applyFont="1" applyBorder="1"/>
    <xf numFmtId="3" fontId="8" fillId="0" borderId="19" xfId="0" applyNumberFormat="1" applyFont="1" applyFill="1" applyBorder="1"/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9" xfId="6" applyFont="1" applyBorder="1" applyAlignment="1">
      <alignment horizontal="left" vertical="center"/>
    </xf>
    <xf numFmtId="0" fontId="8" fillId="0" borderId="0" xfId="6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3" fontId="8" fillId="0" borderId="19" xfId="0" applyNumberFormat="1" applyFont="1" applyBorder="1"/>
    <xf numFmtId="3" fontId="8" fillId="0" borderId="20" xfId="0" applyNumberFormat="1" applyFont="1" applyBorder="1"/>
    <xf numFmtId="0" fontId="12" fillId="0" borderId="1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4" fillId="0" borderId="0" xfId="10" applyFont="1" applyFill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2" xfId="0" applyFont="1" applyBorder="1" applyAlignment="1">
      <alignment horizontal="center"/>
    </xf>
  </cellXfs>
  <cellStyles count="11">
    <cellStyle name="Comma" xfId="1" builtinId="3"/>
    <cellStyle name="Comma 2" xfId="3" xr:uid="{00000000-0005-0000-0000-000001000000}"/>
    <cellStyle name="Comma 3" xfId="4" xr:uid="{00000000-0005-0000-0000-000002000000}"/>
    <cellStyle name="Comma 4" xfId="5" xr:uid="{00000000-0005-0000-0000-000003000000}"/>
    <cellStyle name="Hyperlink" xfId="2" builtinId="8"/>
    <cellStyle name="Normal" xfId="0" builtinId="0"/>
    <cellStyle name="Normal 2" xfId="6" xr:uid="{00000000-0005-0000-0000-000006000000}"/>
    <cellStyle name="Normal 3" xfId="7" xr:uid="{00000000-0005-0000-0000-000007000000}"/>
    <cellStyle name="Normal 3 2" xfId="8" xr:uid="{00000000-0005-0000-0000-000008000000}"/>
    <cellStyle name="Normal 3 3" xfId="9" xr:uid="{00000000-0005-0000-0000-000009000000}"/>
    <cellStyle name="Normal 4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10-Jan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001/PMT/DS/I/2022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6770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6770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6770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6770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03-FEB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010/PMT/BJ/I/2022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Ridlo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25812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36671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04-Feb-2022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011/PMT/DS/I/2022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24003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25812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36671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09-Feb-2022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012/PMT/DS/I/2022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24003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5812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36671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09-Feb-2022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013/PMT/DS/I/2022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003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25812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36671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09-Feb-2022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014/PMT/DS/I/2022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24003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25812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36671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11-Feb-2022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015/PMT/DS/I/2022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24003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25812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36671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17-Feb-2022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016/PMT/DS/II/2022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>
          <a:spLocks noChangeArrowheads="1"/>
        </xdr:cNvSpPr>
      </xdr:nvSpPr>
      <xdr:spPr bwMode="auto">
        <a:xfrm>
          <a:off x="24003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6287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>
          <a:spLocks noChangeArrowheads="1"/>
        </xdr:cNvSpPr>
      </xdr:nvSpPr>
      <xdr:spPr bwMode="auto">
        <a:xfrm>
          <a:off x="24003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3625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670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 txBox="1">
          <a:spLocks noChangeArrowheads="1"/>
        </xdr:cNvSpPr>
      </xdr:nvSpPr>
      <xdr:spPr bwMode="auto">
        <a:xfrm>
          <a:off x="24288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3812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3812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6715125"/>
          <a:ext cx="5715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 txBox="1">
          <a:spLocks noChangeArrowheads="1"/>
        </xdr:cNvSpPr>
      </xdr:nvSpPr>
      <xdr:spPr bwMode="auto">
        <a:xfrm>
          <a:off x="35623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32766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5050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34575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23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33051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45434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18-Feb-2022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017/PMT/DS/II/2022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575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620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44386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>
          <a:spLocks noChangeArrowheads="1"/>
        </xdr:cNvSpPr>
      </xdr:nvSpPr>
      <xdr:spPr bwMode="auto">
        <a:xfrm>
          <a:off x="32766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5050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>
          <a:spLocks noChangeArrowheads="1"/>
        </xdr:cNvSpPr>
      </xdr:nvSpPr>
      <xdr:spPr bwMode="auto">
        <a:xfrm>
          <a:off x="32766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23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 txBox="1">
          <a:spLocks noChangeArrowheads="1"/>
        </xdr:cNvSpPr>
      </xdr:nvSpPr>
      <xdr:spPr bwMode="auto">
        <a:xfrm>
          <a:off x="33051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575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620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>
          <a:spLocks noChangeArrowheads="1"/>
        </xdr:cNvSpPr>
      </xdr:nvSpPr>
      <xdr:spPr bwMode="auto">
        <a:xfrm>
          <a:off x="44386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8-Mar- 2022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018/PMT/WS/III/2022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Ade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32766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5050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34575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23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33051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45434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9-Mar-2022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019/PMT/DS/III/2022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575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620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>
          <a:spLocks noChangeArrowheads="1"/>
        </xdr:cNvSpPr>
      </xdr:nvSpPr>
      <xdr:spPr bwMode="auto">
        <a:xfrm>
          <a:off x="44386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32766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5050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2766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23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>
          <a:spLocks noChangeArrowheads="1"/>
        </xdr:cNvSpPr>
      </xdr:nvSpPr>
      <xdr:spPr bwMode="auto">
        <a:xfrm>
          <a:off x="33051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575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620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>
          <a:spLocks noChangeArrowheads="1"/>
        </xdr:cNvSpPr>
      </xdr:nvSpPr>
      <xdr:spPr bwMode="auto">
        <a:xfrm>
          <a:off x="44386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10-Jan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002/PMT/DS/I/2022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32766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5050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34575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23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>
          <a:spLocks noChangeArrowheads="1"/>
        </xdr:cNvSpPr>
      </xdr:nvSpPr>
      <xdr:spPr bwMode="auto">
        <a:xfrm>
          <a:off x="33051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>
          <a:spLocks noChangeArrowheads="1"/>
        </xdr:cNvSpPr>
      </xdr:nvSpPr>
      <xdr:spPr bwMode="auto">
        <a:xfrm>
          <a:off x="45434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9-Mar-2022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020/PMT/DS/III/2022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575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620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>
          <a:spLocks noChangeArrowheads="1"/>
        </xdr:cNvSpPr>
      </xdr:nvSpPr>
      <xdr:spPr bwMode="auto">
        <a:xfrm>
          <a:off x="44386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>
          <a:spLocks noChangeArrowheads="1"/>
        </xdr:cNvSpPr>
      </xdr:nvSpPr>
      <xdr:spPr bwMode="auto">
        <a:xfrm>
          <a:off x="32766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5050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>
          <a:spLocks noChangeArrowheads="1"/>
        </xdr:cNvSpPr>
      </xdr:nvSpPr>
      <xdr:spPr bwMode="auto">
        <a:xfrm>
          <a:off x="32766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23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>
          <a:spLocks noChangeArrowheads="1"/>
        </xdr:cNvSpPr>
      </xdr:nvSpPr>
      <xdr:spPr bwMode="auto">
        <a:xfrm>
          <a:off x="33051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575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620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>
          <a:spLocks noChangeArrowheads="1"/>
        </xdr:cNvSpPr>
      </xdr:nvSpPr>
      <xdr:spPr bwMode="auto">
        <a:xfrm>
          <a:off x="44386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32766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5050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34575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23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>
          <a:spLocks noChangeArrowheads="1"/>
        </xdr:cNvSpPr>
      </xdr:nvSpPr>
      <xdr:spPr bwMode="auto">
        <a:xfrm>
          <a:off x="33051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>
          <a:spLocks noChangeArrowheads="1"/>
        </xdr:cNvSpPr>
      </xdr:nvSpPr>
      <xdr:spPr bwMode="auto">
        <a:xfrm>
          <a:off x="45434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9-Mar-2022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021/PMT/DS/III/2022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575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620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>
          <a:spLocks noChangeArrowheads="1"/>
        </xdr:cNvSpPr>
      </xdr:nvSpPr>
      <xdr:spPr bwMode="auto">
        <a:xfrm>
          <a:off x="44386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>
          <a:spLocks noChangeArrowheads="1"/>
        </xdr:cNvSpPr>
      </xdr:nvSpPr>
      <xdr:spPr bwMode="auto">
        <a:xfrm>
          <a:off x="32766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5050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>
          <a:spLocks noChangeArrowheads="1"/>
        </xdr:cNvSpPr>
      </xdr:nvSpPr>
      <xdr:spPr bwMode="auto">
        <a:xfrm>
          <a:off x="32766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23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 txBox="1">
          <a:spLocks noChangeArrowheads="1"/>
        </xdr:cNvSpPr>
      </xdr:nvSpPr>
      <xdr:spPr bwMode="auto">
        <a:xfrm>
          <a:off x="33051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575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620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 txBox="1">
          <a:spLocks noChangeArrowheads="1"/>
        </xdr:cNvSpPr>
      </xdr:nvSpPr>
      <xdr:spPr bwMode="auto">
        <a:xfrm>
          <a:off x="44386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32766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5050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34575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23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33051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>
          <a:spLocks noChangeArrowheads="1"/>
        </xdr:cNvSpPr>
      </xdr:nvSpPr>
      <xdr:spPr bwMode="auto">
        <a:xfrm>
          <a:off x="45434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15-Mar-2022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022/PMT/DS/III/2022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575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620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>
          <a:spLocks noChangeArrowheads="1"/>
        </xdr:cNvSpPr>
      </xdr:nvSpPr>
      <xdr:spPr bwMode="auto">
        <a:xfrm>
          <a:off x="44386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>
          <a:spLocks noChangeArrowheads="1"/>
        </xdr:cNvSpPr>
      </xdr:nvSpPr>
      <xdr:spPr bwMode="auto">
        <a:xfrm>
          <a:off x="32766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5050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>
          <a:spLocks noChangeArrowheads="1"/>
        </xdr:cNvSpPr>
      </xdr:nvSpPr>
      <xdr:spPr bwMode="auto">
        <a:xfrm>
          <a:off x="32766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238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33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>
          <a:spLocks noChangeArrowheads="1"/>
        </xdr:cNvSpPr>
      </xdr:nvSpPr>
      <xdr:spPr bwMode="auto">
        <a:xfrm>
          <a:off x="33051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575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620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>
          <a:spLocks noChangeArrowheads="1"/>
        </xdr:cNvSpPr>
      </xdr:nvSpPr>
      <xdr:spPr bwMode="auto">
        <a:xfrm>
          <a:off x="44386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2002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315277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385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30003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>
          <a:spLocks noChangeArrowheads="1"/>
        </xdr:cNvSpPr>
      </xdr:nvSpPr>
      <xdr:spPr bwMode="auto">
        <a:xfrm>
          <a:off x="423862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16-Mar-2022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023/PMT/DS/III/2022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527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8572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>
          <a:spLocks noChangeArrowheads="1"/>
        </xdr:cNvSpPr>
      </xdr:nvSpPr>
      <xdr:spPr bwMode="auto">
        <a:xfrm>
          <a:off x="41338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>
          <a:spLocks noChangeArrowheads="1"/>
        </xdr:cNvSpPr>
      </xdr:nvSpPr>
      <xdr:spPr bwMode="auto">
        <a:xfrm>
          <a:off x="297180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2002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>
          <a:spLocks noChangeArrowheads="1"/>
        </xdr:cNvSpPr>
      </xdr:nvSpPr>
      <xdr:spPr bwMode="auto">
        <a:xfrm>
          <a:off x="297180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3850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>
          <a:spLocks noChangeArrowheads="1"/>
        </xdr:cNvSpPr>
      </xdr:nvSpPr>
      <xdr:spPr bwMode="auto">
        <a:xfrm>
          <a:off x="300037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5275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85725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 txBox="1">
          <a:spLocks noChangeArrowheads="1"/>
        </xdr:cNvSpPr>
      </xdr:nvSpPr>
      <xdr:spPr bwMode="auto">
        <a:xfrm>
          <a:off x="41338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34861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7146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36671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4484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528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>
          <a:spLocks noChangeArrowheads="1"/>
        </xdr:cNvSpPr>
      </xdr:nvSpPr>
      <xdr:spPr bwMode="auto">
        <a:xfrm>
          <a:off x="35147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>
          <a:spLocks noChangeArrowheads="1"/>
        </xdr:cNvSpPr>
      </xdr:nvSpPr>
      <xdr:spPr bwMode="auto">
        <a:xfrm>
          <a:off x="47529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18-MARET-20222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024TLD/DS/2022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4671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34</xdr:row>
      <xdr:rowOff>85725</xdr:rowOff>
    </xdr:from>
    <xdr:to>
      <xdr:col>2</xdr:col>
      <xdr:colOff>228600</xdr:colOff>
      <xdr:row>39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6960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34</xdr:row>
      <xdr:rowOff>85725</xdr:rowOff>
    </xdr:from>
    <xdr:to>
      <xdr:col>9</xdr:col>
      <xdr:colOff>28575</xdr:colOff>
      <xdr:row>40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696075"/>
          <a:ext cx="13716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>
          <a:spLocks noChangeArrowheads="1"/>
        </xdr:cNvSpPr>
      </xdr:nvSpPr>
      <xdr:spPr bwMode="auto">
        <a:xfrm>
          <a:off x="46482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>
          <a:spLocks noChangeArrowheads="1"/>
        </xdr:cNvSpPr>
      </xdr:nvSpPr>
      <xdr:spPr bwMode="auto">
        <a:xfrm>
          <a:off x="34861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7146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>
          <a:spLocks noChangeArrowheads="1"/>
        </xdr:cNvSpPr>
      </xdr:nvSpPr>
      <xdr:spPr bwMode="auto">
        <a:xfrm>
          <a:off x="34861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4484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528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>
          <a:spLocks noChangeArrowheads="1"/>
        </xdr:cNvSpPr>
      </xdr:nvSpPr>
      <xdr:spPr bwMode="auto">
        <a:xfrm>
          <a:off x="35147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4671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34</xdr:row>
      <xdr:rowOff>85725</xdr:rowOff>
    </xdr:from>
    <xdr:to>
      <xdr:col>2</xdr:col>
      <xdr:colOff>228600</xdr:colOff>
      <xdr:row>39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6960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34</xdr:row>
      <xdr:rowOff>85725</xdr:rowOff>
    </xdr:from>
    <xdr:to>
      <xdr:col>9</xdr:col>
      <xdr:colOff>28575</xdr:colOff>
      <xdr:row>40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696075"/>
          <a:ext cx="13716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>
          <a:spLocks noChangeArrowheads="1"/>
        </xdr:cNvSpPr>
      </xdr:nvSpPr>
      <xdr:spPr bwMode="auto">
        <a:xfrm>
          <a:off x="46482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319087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193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>
          <a:spLocks noChangeArrowheads="1"/>
        </xdr:cNvSpPr>
      </xdr:nvSpPr>
      <xdr:spPr bwMode="auto">
        <a:xfrm>
          <a:off x="337185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53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>
          <a:spLocks noChangeArrowheads="1"/>
        </xdr:cNvSpPr>
      </xdr:nvSpPr>
      <xdr:spPr bwMode="auto">
        <a:xfrm>
          <a:off x="321945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18-MARET-20222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025/PMT/DS/2022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17182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34</xdr:row>
      <xdr:rowOff>85725</xdr:rowOff>
    </xdr:from>
    <xdr:to>
      <xdr:col>2</xdr:col>
      <xdr:colOff>228600</xdr:colOff>
      <xdr:row>39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3150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34</xdr:row>
      <xdr:rowOff>85725</xdr:rowOff>
    </xdr:from>
    <xdr:to>
      <xdr:col>9</xdr:col>
      <xdr:colOff>28575</xdr:colOff>
      <xdr:row>40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315075"/>
          <a:ext cx="10763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3529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319087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193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SpPr txBox="1">
          <a:spLocks noChangeArrowheads="1"/>
        </xdr:cNvSpPr>
      </xdr:nvSpPr>
      <xdr:spPr bwMode="auto">
        <a:xfrm>
          <a:off x="319087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8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53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SpPr txBox="1">
          <a:spLocks noChangeArrowheads="1"/>
        </xdr:cNvSpPr>
      </xdr:nvSpPr>
      <xdr:spPr bwMode="auto">
        <a:xfrm>
          <a:off x="321945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8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17182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34</xdr:row>
      <xdr:rowOff>85725</xdr:rowOff>
    </xdr:from>
    <xdr:to>
      <xdr:col>2</xdr:col>
      <xdr:colOff>228600</xdr:colOff>
      <xdr:row>39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8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3150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34</xdr:row>
      <xdr:rowOff>85725</xdr:rowOff>
    </xdr:from>
    <xdr:to>
      <xdr:col>9</xdr:col>
      <xdr:colOff>28575</xdr:colOff>
      <xdr:row>40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315075"/>
          <a:ext cx="10763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SpPr txBox="1">
          <a:spLocks noChangeArrowheads="1"/>
        </xdr:cNvSpPr>
      </xdr:nvSpPr>
      <xdr:spPr bwMode="auto">
        <a:xfrm>
          <a:off x="43529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>
          <a:spLocks noChangeArrowheads="1"/>
        </xdr:cNvSpPr>
      </xdr:nvSpPr>
      <xdr:spPr bwMode="auto">
        <a:xfrm>
          <a:off x="319087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193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>
          <a:spLocks noChangeArrowheads="1"/>
        </xdr:cNvSpPr>
      </xdr:nvSpPr>
      <xdr:spPr bwMode="auto">
        <a:xfrm>
          <a:off x="337185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53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>
          <a:spLocks noChangeArrowheads="1"/>
        </xdr:cNvSpPr>
      </xdr:nvSpPr>
      <xdr:spPr bwMode="auto">
        <a:xfrm>
          <a:off x="321945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 txBox="1">
          <a:spLocks noChangeArrowheads="1"/>
        </xdr:cNvSpPr>
      </xdr:nvSpPr>
      <xdr:spPr bwMode="auto">
        <a:xfrm>
          <a:off x="445770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-April-20222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026/PMT/DS/2022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17182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3150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315075"/>
          <a:ext cx="10763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>
          <a:spLocks noChangeArrowheads="1"/>
        </xdr:cNvSpPr>
      </xdr:nvSpPr>
      <xdr:spPr bwMode="auto">
        <a:xfrm>
          <a:off x="43529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SpPr txBox="1">
          <a:spLocks noChangeArrowheads="1"/>
        </xdr:cNvSpPr>
      </xdr:nvSpPr>
      <xdr:spPr bwMode="auto">
        <a:xfrm>
          <a:off x="319087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193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900-00000F000000}"/>
            </a:ext>
          </a:extLst>
        </xdr:cNvPr>
        <xdr:cNvSpPr txBox="1">
          <a:spLocks noChangeArrowheads="1"/>
        </xdr:cNvSpPr>
      </xdr:nvSpPr>
      <xdr:spPr bwMode="auto">
        <a:xfrm>
          <a:off x="319087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53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900-000012000000}"/>
            </a:ext>
          </a:extLst>
        </xdr:cNvPr>
        <xdr:cNvSpPr txBox="1">
          <a:spLocks noChangeArrowheads="1"/>
        </xdr:cNvSpPr>
      </xdr:nvSpPr>
      <xdr:spPr bwMode="auto">
        <a:xfrm>
          <a:off x="321945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9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17182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9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3150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9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315075"/>
          <a:ext cx="10763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900-000016000000}"/>
            </a:ext>
          </a:extLst>
        </xdr:cNvPr>
        <xdr:cNvSpPr txBox="1">
          <a:spLocks noChangeArrowheads="1"/>
        </xdr:cNvSpPr>
      </xdr:nvSpPr>
      <xdr:spPr bwMode="auto">
        <a:xfrm>
          <a:off x="436245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319087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193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337185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53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321945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445770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6-APRIL-20222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027/PMT/DS/2022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17182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34</xdr:row>
      <xdr:rowOff>85725</xdr:rowOff>
    </xdr:from>
    <xdr:to>
      <xdr:col>2</xdr:col>
      <xdr:colOff>228600</xdr:colOff>
      <xdr:row>39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3150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34</xdr:row>
      <xdr:rowOff>85725</xdr:rowOff>
    </xdr:from>
    <xdr:to>
      <xdr:col>9</xdr:col>
      <xdr:colOff>28575</xdr:colOff>
      <xdr:row>40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315075"/>
          <a:ext cx="10763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43529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319087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193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319087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53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757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321945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17182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34</xdr:row>
      <xdr:rowOff>85725</xdr:rowOff>
    </xdr:from>
    <xdr:to>
      <xdr:col>2</xdr:col>
      <xdr:colOff>228600</xdr:colOff>
      <xdr:row>39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3150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34</xdr:row>
      <xdr:rowOff>85725</xdr:rowOff>
    </xdr:from>
    <xdr:to>
      <xdr:col>9</xdr:col>
      <xdr:colOff>28575</xdr:colOff>
      <xdr:row>40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315075"/>
          <a:ext cx="10763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43529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9338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7151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95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7814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>
          <a:spLocks noChangeArrowheads="1"/>
        </xdr:cNvSpPr>
      </xdr:nvSpPr>
      <xdr:spPr bwMode="auto">
        <a:xfrm>
          <a:off x="50196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-April-20222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028PMT/DS/2022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7338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6383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>
          <a:spLocks noChangeArrowheads="1"/>
        </xdr:cNvSpPr>
      </xdr:nvSpPr>
      <xdr:spPr bwMode="auto">
        <a:xfrm>
          <a:off x="49149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 txBox="1">
          <a:spLocks noChangeArrowheads="1"/>
        </xdr:cNvSpPr>
      </xdr:nvSpPr>
      <xdr:spPr bwMode="auto">
        <a:xfrm>
          <a:off x="37528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 txBox="1">
          <a:spLocks noChangeArrowheads="1"/>
        </xdr:cNvSpPr>
      </xdr:nvSpPr>
      <xdr:spPr bwMode="auto">
        <a:xfrm>
          <a:off x="37528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7151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95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 txBox="1">
          <a:spLocks noChangeArrowheads="1"/>
        </xdr:cNvSpPr>
      </xdr:nvSpPr>
      <xdr:spPr bwMode="auto">
        <a:xfrm>
          <a:off x="37814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7338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6383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9338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7151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95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7814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50196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-April-20222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029PMT/DS/2022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7338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6383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9149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7528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7528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C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7151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C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95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C00-000012000000}"/>
            </a:ext>
          </a:extLst>
        </xdr:cNvPr>
        <xdr:cNvSpPr txBox="1">
          <a:spLocks noChangeArrowheads="1"/>
        </xdr:cNvSpPr>
      </xdr:nvSpPr>
      <xdr:spPr bwMode="auto">
        <a:xfrm>
          <a:off x="37814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C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7338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C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C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6383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C00-000016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12-Jan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003/PMT/DS/I/2022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9338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7151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95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7814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 txBox="1">
          <a:spLocks noChangeArrowheads="1"/>
        </xdr:cNvSpPr>
      </xdr:nvSpPr>
      <xdr:spPr bwMode="auto">
        <a:xfrm>
          <a:off x="50196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-April-20222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030PMT/DS/2022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7338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6383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SpPr txBox="1">
          <a:spLocks noChangeArrowheads="1"/>
        </xdr:cNvSpPr>
      </xdr:nvSpPr>
      <xdr:spPr bwMode="auto">
        <a:xfrm>
          <a:off x="49149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SpPr txBox="1">
          <a:spLocks noChangeArrowheads="1"/>
        </xdr:cNvSpPr>
      </xdr:nvSpPr>
      <xdr:spPr bwMode="auto">
        <a:xfrm>
          <a:off x="37528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SpPr txBox="1">
          <a:spLocks noChangeArrowheads="1"/>
        </xdr:cNvSpPr>
      </xdr:nvSpPr>
      <xdr:spPr bwMode="auto">
        <a:xfrm>
          <a:off x="37528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7151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95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SpPr txBox="1">
          <a:spLocks noChangeArrowheads="1"/>
        </xdr:cNvSpPr>
      </xdr:nvSpPr>
      <xdr:spPr bwMode="auto">
        <a:xfrm>
          <a:off x="37814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7338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6383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>
          <a:spLocks noChangeArrowheads="1"/>
        </xdr:cNvSpPr>
      </xdr:nvSpPr>
      <xdr:spPr bwMode="auto">
        <a:xfrm>
          <a:off x="39338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7151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95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>
          <a:spLocks noChangeArrowheads="1"/>
        </xdr:cNvSpPr>
      </xdr:nvSpPr>
      <xdr:spPr bwMode="auto">
        <a:xfrm>
          <a:off x="37814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>
          <a:spLocks noChangeArrowheads="1"/>
        </xdr:cNvSpPr>
      </xdr:nvSpPr>
      <xdr:spPr bwMode="auto">
        <a:xfrm>
          <a:off x="50196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-April-20222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031PMT/DS/2022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7338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6383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>
          <a:spLocks noChangeArrowheads="1"/>
        </xdr:cNvSpPr>
      </xdr:nvSpPr>
      <xdr:spPr bwMode="auto">
        <a:xfrm>
          <a:off x="49149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 txBox="1">
          <a:spLocks noChangeArrowheads="1"/>
        </xdr:cNvSpPr>
      </xdr:nvSpPr>
      <xdr:spPr bwMode="auto">
        <a:xfrm>
          <a:off x="37528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 txBox="1">
          <a:spLocks noChangeArrowheads="1"/>
        </xdr:cNvSpPr>
      </xdr:nvSpPr>
      <xdr:spPr bwMode="auto">
        <a:xfrm>
          <a:off x="37528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7151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95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 txBox="1">
          <a:spLocks noChangeArrowheads="1"/>
        </xdr:cNvSpPr>
      </xdr:nvSpPr>
      <xdr:spPr bwMode="auto">
        <a:xfrm>
          <a:off x="37814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7338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6383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>
          <a:spLocks noChangeArrowheads="1"/>
        </xdr:cNvSpPr>
      </xdr:nvSpPr>
      <xdr:spPr bwMode="auto">
        <a:xfrm>
          <a:off x="39338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7151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95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>
          <a:spLocks noChangeArrowheads="1"/>
        </xdr:cNvSpPr>
      </xdr:nvSpPr>
      <xdr:spPr bwMode="auto">
        <a:xfrm>
          <a:off x="37814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 txBox="1">
          <a:spLocks noChangeArrowheads="1"/>
        </xdr:cNvSpPr>
      </xdr:nvSpPr>
      <xdr:spPr bwMode="auto">
        <a:xfrm>
          <a:off x="50196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-April-20222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032PMT/DS/2022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7338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6383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 txBox="1">
          <a:spLocks noChangeArrowheads="1"/>
        </xdr:cNvSpPr>
      </xdr:nvSpPr>
      <xdr:spPr bwMode="auto">
        <a:xfrm>
          <a:off x="49149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 txBox="1">
          <a:spLocks noChangeArrowheads="1"/>
        </xdr:cNvSpPr>
      </xdr:nvSpPr>
      <xdr:spPr bwMode="auto">
        <a:xfrm>
          <a:off x="37528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 txBox="1">
          <a:spLocks noChangeArrowheads="1"/>
        </xdr:cNvSpPr>
      </xdr:nvSpPr>
      <xdr:spPr bwMode="auto">
        <a:xfrm>
          <a:off x="37528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7151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95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 txBox="1">
          <a:spLocks noChangeArrowheads="1"/>
        </xdr:cNvSpPr>
      </xdr:nvSpPr>
      <xdr:spPr bwMode="auto">
        <a:xfrm>
          <a:off x="37814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7338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6383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30956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3241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>
          <a:spLocks noChangeArrowheads="1"/>
        </xdr:cNvSpPr>
      </xdr:nvSpPr>
      <xdr:spPr bwMode="auto">
        <a:xfrm>
          <a:off x="327660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0579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 txBox="1">
          <a:spLocks noChangeArrowheads="1"/>
        </xdr:cNvSpPr>
      </xdr:nvSpPr>
      <xdr:spPr bwMode="auto">
        <a:xfrm>
          <a:off x="31242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SpPr txBox="1">
          <a:spLocks noChangeArrowheads="1"/>
        </xdr:cNvSpPr>
      </xdr:nvSpPr>
      <xdr:spPr bwMode="auto">
        <a:xfrm>
          <a:off x="436245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18April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033PMT/DS/2022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0765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9810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SpPr txBox="1">
          <a:spLocks noChangeArrowheads="1"/>
        </xdr:cNvSpPr>
      </xdr:nvSpPr>
      <xdr:spPr bwMode="auto">
        <a:xfrm>
          <a:off x="42576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SpPr txBox="1">
          <a:spLocks noChangeArrowheads="1"/>
        </xdr:cNvSpPr>
      </xdr:nvSpPr>
      <xdr:spPr bwMode="auto">
        <a:xfrm>
          <a:off x="30956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3241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SpPr txBox="1">
          <a:spLocks noChangeArrowheads="1"/>
        </xdr:cNvSpPr>
      </xdr:nvSpPr>
      <xdr:spPr bwMode="auto">
        <a:xfrm>
          <a:off x="309562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0579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SpPr txBox="1">
          <a:spLocks noChangeArrowheads="1"/>
        </xdr:cNvSpPr>
      </xdr:nvSpPr>
      <xdr:spPr bwMode="auto">
        <a:xfrm>
          <a:off x="31242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0765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9810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2000-000016000000}"/>
            </a:ext>
          </a:extLst>
        </xdr:cNvPr>
        <xdr:cNvSpPr txBox="1">
          <a:spLocks noChangeArrowheads="1"/>
        </xdr:cNvSpPr>
      </xdr:nvSpPr>
      <xdr:spPr bwMode="auto">
        <a:xfrm>
          <a:off x="42672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0956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3241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27660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0579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1242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436245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13 April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034PMT/DS/2022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0765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9810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SpPr txBox="1">
          <a:spLocks noChangeArrowheads="1"/>
        </xdr:cNvSpPr>
      </xdr:nvSpPr>
      <xdr:spPr bwMode="auto">
        <a:xfrm>
          <a:off x="42576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SpPr txBox="1">
          <a:spLocks noChangeArrowheads="1"/>
        </xdr:cNvSpPr>
      </xdr:nvSpPr>
      <xdr:spPr bwMode="auto">
        <a:xfrm>
          <a:off x="30956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3241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SpPr txBox="1">
          <a:spLocks noChangeArrowheads="1"/>
        </xdr:cNvSpPr>
      </xdr:nvSpPr>
      <xdr:spPr bwMode="auto">
        <a:xfrm>
          <a:off x="309562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0579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SpPr txBox="1">
          <a:spLocks noChangeArrowheads="1"/>
        </xdr:cNvSpPr>
      </xdr:nvSpPr>
      <xdr:spPr bwMode="auto">
        <a:xfrm>
          <a:off x="31242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0765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9810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SpPr txBox="1">
          <a:spLocks noChangeArrowheads="1"/>
        </xdr:cNvSpPr>
      </xdr:nvSpPr>
      <xdr:spPr bwMode="auto">
        <a:xfrm>
          <a:off x="42672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13-Aprl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035/PMT/WS/IV/2022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Ade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>
          <a:spLocks noChangeArrowheads="1"/>
        </xdr:cNvSpPr>
      </xdr:nvSpPr>
      <xdr:spPr bwMode="auto">
        <a:xfrm>
          <a:off x="30956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3241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>
          <a:spLocks noChangeArrowheads="1"/>
        </xdr:cNvSpPr>
      </xdr:nvSpPr>
      <xdr:spPr bwMode="auto">
        <a:xfrm>
          <a:off x="327660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0579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 txBox="1">
          <a:spLocks noChangeArrowheads="1"/>
        </xdr:cNvSpPr>
      </xdr:nvSpPr>
      <xdr:spPr bwMode="auto">
        <a:xfrm>
          <a:off x="31242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SpPr txBox="1">
          <a:spLocks noChangeArrowheads="1"/>
        </xdr:cNvSpPr>
      </xdr:nvSpPr>
      <xdr:spPr bwMode="auto">
        <a:xfrm>
          <a:off x="436245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25  April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036PMT/DS/2022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0765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9810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SpPr txBox="1">
          <a:spLocks noChangeArrowheads="1"/>
        </xdr:cNvSpPr>
      </xdr:nvSpPr>
      <xdr:spPr bwMode="auto">
        <a:xfrm>
          <a:off x="42576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SpPr txBox="1">
          <a:spLocks noChangeArrowheads="1"/>
        </xdr:cNvSpPr>
      </xdr:nvSpPr>
      <xdr:spPr bwMode="auto">
        <a:xfrm>
          <a:off x="30956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3241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SpPr txBox="1">
          <a:spLocks noChangeArrowheads="1"/>
        </xdr:cNvSpPr>
      </xdr:nvSpPr>
      <xdr:spPr bwMode="auto">
        <a:xfrm>
          <a:off x="309562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0579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SpPr txBox="1">
          <a:spLocks noChangeArrowheads="1"/>
        </xdr:cNvSpPr>
      </xdr:nvSpPr>
      <xdr:spPr bwMode="auto">
        <a:xfrm>
          <a:off x="31242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0765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9810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SpPr txBox="1">
          <a:spLocks noChangeArrowheads="1"/>
        </xdr:cNvSpPr>
      </xdr:nvSpPr>
      <xdr:spPr bwMode="auto">
        <a:xfrm>
          <a:off x="42672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>
          <a:spLocks noChangeArrowheads="1"/>
        </xdr:cNvSpPr>
      </xdr:nvSpPr>
      <xdr:spPr bwMode="auto">
        <a:xfrm>
          <a:off x="30956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3241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>
          <a:spLocks noChangeArrowheads="1"/>
        </xdr:cNvSpPr>
      </xdr:nvSpPr>
      <xdr:spPr bwMode="auto">
        <a:xfrm>
          <a:off x="327660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0579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SpPr txBox="1">
          <a:spLocks noChangeArrowheads="1"/>
        </xdr:cNvSpPr>
      </xdr:nvSpPr>
      <xdr:spPr bwMode="auto">
        <a:xfrm>
          <a:off x="31242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 txBox="1">
          <a:spLocks noChangeArrowheads="1"/>
        </xdr:cNvSpPr>
      </xdr:nvSpPr>
      <xdr:spPr bwMode="auto">
        <a:xfrm>
          <a:off x="436245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22 April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037PMT/DS/2022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0765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9810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SpPr txBox="1">
          <a:spLocks noChangeArrowheads="1"/>
        </xdr:cNvSpPr>
      </xdr:nvSpPr>
      <xdr:spPr bwMode="auto">
        <a:xfrm>
          <a:off x="42576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SpPr txBox="1">
          <a:spLocks noChangeArrowheads="1"/>
        </xdr:cNvSpPr>
      </xdr:nvSpPr>
      <xdr:spPr bwMode="auto">
        <a:xfrm>
          <a:off x="30956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3241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SpPr txBox="1">
          <a:spLocks noChangeArrowheads="1"/>
        </xdr:cNvSpPr>
      </xdr:nvSpPr>
      <xdr:spPr bwMode="auto">
        <a:xfrm>
          <a:off x="309562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0579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SpPr txBox="1">
          <a:spLocks noChangeArrowheads="1"/>
        </xdr:cNvSpPr>
      </xdr:nvSpPr>
      <xdr:spPr bwMode="auto">
        <a:xfrm>
          <a:off x="31242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0765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9810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SpPr txBox="1">
          <a:spLocks noChangeArrowheads="1"/>
        </xdr:cNvSpPr>
      </xdr:nvSpPr>
      <xdr:spPr bwMode="auto">
        <a:xfrm>
          <a:off x="42672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>
          <a:spLocks noChangeArrowheads="1"/>
        </xdr:cNvSpPr>
      </xdr:nvSpPr>
      <xdr:spPr bwMode="auto">
        <a:xfrm>
          <a:off x="35528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7813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5151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95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SpPr txBox="1">
          <a:spLocks noChangeArrowheads="1"/>
        </xdr:cNvSpPr>
      </xdr:nvSpPr>
      <xdr:spPr bwMode="auto">
        <a:xfrm>
          <a:off x="481965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23 April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038PMT/DS/2022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5337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25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8770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25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877050"/>
          <a:ext cx="14382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2500-00000C000000}"/>
            </a:ext>
          </a:extLst>
        </xdr:cNvPr>
        <xdr:cNvSpPr txBox="1">
          <a:spLocks noChangeArrowheads="1"/>
        </xdr:cNvSpPr>
      </xdr:nvSpPr>
      <xdr:spPr bwMode="auto">
        <a:xfrm>
          <a:off x="47148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500-00000D000000}"/>
            </a:ext>
          </a:extLst>
        </xdr:cNvPr>
        <xdr:cNvSpPr txBox="1">
          <a:spLocks noChangeArrowheads="1"/>
        </xdr:cNvSpPr>
      </xdr:nvSpPr>
      <xdr:spPr bwMode="auto">
        <a:xfrm>
          <a:off x="35528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25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7813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2500-00000F000000}"/>
            </a:ext>
          </a:extLst>
        </xdr:cNvPr>
        <xdr:cNvSpPr txBox="1">
          <a:spLocks noChangeArrowheads="1"/>
        </xdr:cNvSpPr>
      </xdr:nvSpPr>
      <xdr:spPr bwMode="auto">
        <a:xfrm>
          <a:off x="355282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5151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25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95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2500-000012000000}"/>
            </a:ext>
          </a:extLst>
        </xdr:cNvPr>
        <xdr:cNvSpPr txBox="1">
          <a:spLocks noChangeArrowheads="1"/>
        </xdr:cNvSpPr>
      </xdr:nvSpPr>
      <xdr:spPr bwMode="auto">
        <a:xfrm>
          <a:off x="35814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25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5337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25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8770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25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877050"/>
          <a:ext cx="14382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2500-000016000000}"/>
            </a:ext>
          </a:extLst>
        </xdr:cNvPr>
        <xdr:cNvSpPr txBox="1">
          <a:spLocks noChangeArrowheads="1"/>
        </xdr:cNvSpPr>
      </xdr:nvSpPr>
      <xdr:spPr bwMode="auto">
        <a:xfrm>
          <a:off x="47244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35528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7813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5151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26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95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SpPr txBox="1">
          <a:spLocks noChangeArrowheads="1"/>
        </xdr:cNvSpPr>
      </xdr:nvSpPr>
      <xdr:spPr bwMode="auto">
        <a:xfrm>
          <a:off x="481965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25 April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039PMT/DS/2022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5337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38</xdr:row>
      <xdr:rowOff>85725</xdr:rowOff>
    </xdr:from>
    <xdr:to>
      <xdr:col>2</xdr:col>
      <xdr:colOff>228600</xdr:colOff>
      <xdr:row>43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26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38</xdr:row>
      <xdr:rowOff>85725</xdr:rowOff>
    </xdr:from>
    <xdr:to>
      <xdr:col>9</xdr:col>
      <xdr:colOff>28575</xdr:colOff>
      <xdr:row>44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26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4382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2600-00000C000000}"/>
            </a:ext>
          </a:extLst>
        </xdr:cNvPr>
        <xdr:cNvSpPr txBox="1">
          <a:spLocks noChangeArrowheads="1"/>
        </xdr:cNvSpPr>
      </xdr:nvSpPr>
      <xdr:spPr bwMode="auto">
        <a:xfrm>
          <a:off x="47148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600-00000D000000}"/>
            </a:ext>
          </a:extLst>
        </xdr:cNvPr>
        <xdr:cNvSpPr txBox="1">
          <a:spLocks noChangeArrowheads="1"/>
        </xdr:cNvSpPr>
      </xdr:nvSpPr>
      <xdr:spPr bwMode="auto">
        <a:xfrm>
          <a:off x="35528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26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7813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2600-00000F000000}"/>
            </a:ext>
          </a:extLst>
        </xdr:cNvPr>
        <xdr:cNvSpPr txBox="1">
          <a:spLocks noChangeArrowheads="1"/>
        </xdr:cNvSpPr>
      </xdr:nvSpPr>
      <xdr:spPr bwMode="auto">
        <a:xfrm>
          <a:off x="355282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26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5151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26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95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2600-000012000000}"/>
            </a:ext>
          </a:extLst>
        </xdr:cNvPr>
        <xdr:cNvSpPr txBox="1">
          <a:spLocks noChangeArrowheads="1"/>
        </xdr:cNvSpPr>
      </xdr:nvSpPr>
      <xdr:spPr bwMode="auto">
        <a:xfrm>
          <a:off x="35814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26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5337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38</xdr:row>
      <xdr:rowOff>85725</xdr:rowOff>
    </xdr:from>
    <xdr:to>
      <xdr:col>2</xdr:col>
      <xdr:colOff>228600</xdr:colOff>
      <xdr:row>43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26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91515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38</xdr:row>
      <xdr:rowOff>85725</xdr:rowOff>
    </xdr:from>
    <xdr:to>
      <xdr:col>9</xdr:col>
      <xdr:colOff>28575</xdr:colOff>
      <xdr:row>44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26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915150"/>
          <a:ext cx="14382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2600-000016000000}"/>
            </a:ext>
          </a:extLst>
        </xdr:cNvPr>
        <xdr:cNvSpPr txBox="1">
          <a:spLocks noChangeArrowheads="1"/>
        </xdr:cNvSpPr>
      </xdr:nvSpPr>
      <xdr:spPr bwMode="auto">
        <a:xfrm>
          <a:off x="47244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13-Jan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004/PMT/DS/I/2022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>
          <a:spLocks noChangeArrowheads="1"/>
        </xdr:cNvSpPr>
      </xdr:nvSpPr>
      <xdr:spPr bwMode="auto">
        <a:xfrm>
          <a:off x="35528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7813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5151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95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 txBox="1">
          <a:spLocks noChangeArrowheads="1"/>
        </xdr:cNvSpPr>
      </xdr:nvSpPr>
      <xdr:spPr bwMode="auto">
        <a:xfrm>
          <a:off x="481965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26 April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040PMT/DS/2022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5337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51</xdr:row>
      <xdr:rowOff>85725</xdr:rowOff>
    </xdr:from>
    <xdr:to>
      <xdr:col>2</xdr:col>
      <xdr:colOff>228600</xdr:colOff>
      <xdr:row>56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27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71151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51</xdr:row>
      <xdr:rowOff>85725</xdr:rowOff>
    </xdr:from>
    <xdr:to>
      <xdr:col>9</xdr:col>
      <xdr:colOff>28575</xdr:colOff>
      <xdr:row>57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27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7115175"/>
          <a:ext cx="14382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2700-00000C000000}"/>
            </a:ext>
          </a:extLst>
        </xdr:cNvPr>
        <xdr:cNvSpPr txBox="1">
          <a:spLocks noChangeArrowheads="1"/>
        </xdr:cNvSpPr>
      </xdr:nvSpPr>
      <xdr:spPr bwMode="auto">
        <a:xfrm>
          <a:off x="47148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700-00000D000000}"/>
            </a:ext>
          </a:extLst>
        </xdr:cNvPr>
        <xdr:cNvSpPr txBox="1">
          <a:spLocks noChangeArrowheads="1"/>
        </xdr:cNvSpPr>
      </xdr:nvSpPr>
      <xdr:spPr bwMode="auto">
        <a:xfrm>
          <a:off x="35528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27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7813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2700-00000F000000}"/>
            </a:ext>
          </a:extLst>
        </xdr:cNvPr>
        <xdr:cNvSpPr txBox="1">
          <a:spLocks noChangeArrowheads="1"/>
        </xdr:cNvSpPr>
      </xdr:nvSpPr>
      <xdr:spPr bwMode="auto">
        <a:xfrm>
          <a:off x="355282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27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5151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27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95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2700-000012000000}"/>
            </a:ext>
          </a:extLst>
        </xdr:cNvPr>
        <xdr:cNvSpPr txBox="1">
          <a:spLocks noChangeArrowheads="1"/>
        </xdr:cNvSpPr>
      </xdr:nvSpPr>
      <xdr:spPr bwMode="auto">
        <a:xfrm>
          <a:off x="35814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27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5337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.Attn : Pak Mario dan Pak William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Baker Hughes.</a:t>
          </a:r>
        </a:p>
        <a:p>
          <a:pPr algn="l" rtl="1">
            <a:defRPr sz="1000"/>
          </a:pPr>
          <a:endParaRPr lang="en-US" sz="1000" b="1" i="0" strike="noStrike" baseline="0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endParaRPr lang="en-US" sz="1000" b="1" i="0" strike="noStrike" baseline="0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endParaRPr lang="en-US" sz="1000" b="1" i="0" strike="noStrike" baseline="0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endParaRPr lang="en-US" sz="1000" b="1" i="0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51</xdr:row>
      <xdr:rowOff>85725</xdr:rowOff>
    </xdr:from>
    <xdr:to>
      <xdr:col>2</xdr:col>
      <xdr:colOff>228600</xdr:colOff>
      <xdr:row>56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27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71151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51</xdr:row>
      <xdr:rowOff>85725</xdr:rowOff>
    </xdr:from>
    <xdr:to>
      <xdr:col>9</xdr:col>
      <xdr:colOff>28575</xdr:colOff>
      <xdr:row>57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27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7115175"/>
          <a:ext cx="14382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2700-000016000000}"/>
            </a:ext>
          </a:extLst>
        </xdr:cNvPr>
        <xdr:cNvSpPr txBox="1">
          <a:spLocks noChangeArrowheads="1"/>
        </xdr:cNvSpPr>
      </xdr:nvSpPr>
      <xdr:spPr bwMode="auto">
        <a:xfrm>
          <a:off x="47244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>
          <a:spLocks noChangeArrowheads="1"/>
        </xdr:cNvSpPr>
      </xdr:nvSpPr>
      <xdr:spPr bwMode="auto">
        <a:xfrm>
          <a:off x="35528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7813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5151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95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28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2800-000008000000}"/>
            </a:ext>
          </a:extLst>
        </xdr:cNvPr>
        <xdr:cNvSpPr txBox="1">
          <a:spLocks noChangeArrowheads="1"/>
        </xdr:cNvSpPr>
      </xdr:nvSpPr>
      <xdr:spPr bwMode="auto">
        <a:xfrm>
          <a:off x="4819651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27 April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041PMT/DS/2022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28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5337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28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71151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28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7115175"/>
          <a:ext cx="14382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2800-00000C000000}"/>
            </a:ext>
          </a:extLst>
        </xdr:cNvPr>
        <xdr:cNvSpPr txBox="1">
          <a:spLocks noChangeArrowheads="1"/>
        </xdr:cNvSpPr>
      </xdr:nvSpPr>
      <xdr:spPr bwMode="auto">
        <a:xfrm>
          <a:off x="47148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800-00000D000000}"/>
            </a:ext>
          </a:extLst>
        </xdr:cNvPr>
        <xdr:cNvSpPr txBox="1">
          <a:spLocks noChangeArrowheads="1"/>
        </xdr:cNvSpPr>
      </xdr:nvSpPr>
      <xdr:spPr bwMode="auto">
        <a:xfrm>
          <a:off x="3552825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28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7813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2800-00000F000000}"/>
            </a:ext>
          </a:extLst>
        </xdr:cNvPr>
        <xdr:cNvSpPr txBox="1">
          <a:spLocks noChangeArrowheads="1"/>
        </xdr:cNvSpPr>
      </xdr:nvSpPr>
      <xdr:spPr bwMode="auto">
        <a:xfrm>
          <a:off x="3552825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28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5151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28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9525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2800-000012000000}"/>
            </a:ext>
          </a:extLst>
        </xdr:cNvPr>
        <xdr:cNvSpPr txBox="1">
          <a:spLocks noChangeArrowheads="1"/>
        </xdr:cNvSpPr>
      </xdr:nvSpPr>
      <xdr:spPr bwMode="auto">
        <a:xfrm>
          <a:off x="3581400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28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5337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28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711517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28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7115175"/>
          <a:ext cx="14382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2800-000016000000}"/>
            </a:ext>
          </a:extLst>
        </xdr:cNvPr>
        <xdr:cNvSpPr txBox="1">
          <a:spLocks noChangeArrowheads="1"/>
        </xdr:cNvSpPr>
      </xdr:nvSpPr>
      <xdr:spPr bwMode="auto">
        <a:xfrm>
          <a:off x="47244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588FABA-39B8-4E71-AF5B-0E68FC72C94D}"/>
            </a:ext>
          </a:extLst>
        </xdr:cNvPr>
        <xdr:cNvSpPr txBox="1">
          <a:spLocks noChangeArrowheads="1"/>
        </xdr:cNvSpPr>
      </xdr:nvSpPr>
      <xdr:spPr bwMode="auto">
        <a:xfrm>
          <a:off x="3981450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4B2B732C-DB9D-4E3C-8BED-18F61390E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7C105F2-64BD-4DCA-B8FE-50DE4EEFC7F8}"/>
            </a:ext>
          </a:extLst>
        </xdr:cNvPr>
        <xdr:cNvSpPr txBox="1">
          <a:spLocks noChangeArrowheads="1"/>
        </xdr:cNvSpPr>
      </xdr:nvSpPr>
      <xdr:spPr bwMode="auto">
        <a:xfrm>
          <a:off x="4162425" y="695325"/>
          <a:ext cx="2219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B6A9141-A056-42AF-BBCC-16B0A7452142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3817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6B44CA02-6DA8-4C6C-A7A8-59FCFACDC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48150" y="2047875"/>
          <a:ext cx="21336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35DFEB4-8EFE-4AC1-B129-02102553A09A}"/>
            </a:ext>
          </a:extLst>
        </xdr:cNvPr>
        <xdr:cNvSpPr txBox="1">
          <a:spLocks noChangeArrowheads="1"/>
        </xdr:cNvSpPr>
      </xdr:nvSpPr>
      <xdr:spPr bwMode="auto">
        <a:xfrm>
          <a:off x="4010025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62018E68-B863-46A6-B929-04676C4874C5}"/>
            </a:ext>
          </a:extLst>
        </xdr:cNvPr>
        <xdr:cNvSpPr txBox="1">
          <a:spLocks noChangeArrowheads="1"/>
        </xdr:cNvSpPr>
      </xdr:nvSpPr>
      <xdr:spPr bwMode="auto">
        <a:xfrm>
          <a:off x="5019676" y="2505075"/>
          <a:ext cx="136207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27 April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048PMT/DS/2022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30FAB458-0B91-4357-9790-7AFA05B2E4AF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962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8EBBE0C-842B-4210-AD68-37E5D45EA4D7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82CCB96B-1CFA-4F4D-9D7C-13CA6100AA58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17621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61E554A-164D-478C-A16C-19FD47CB4E33}"/>
            </a:ext>
          </a:extLst>
        </xdr:cNvPr>
        <xdr:cNvSpPr txBox="1">
          <a:spLocks noChangeArrowheads="1"/>
        </xdr:cNvSpPr>
      </xdr:nvSpPr>
      <xdr:spPr bwMode="auto">
        <a:xfrm>
          <a:off x="49149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5BE4EA8F-28CB-44C9-A3A4-47BB07B5FA5D}"/>
            </a:ext>
          </a:extLst>
        </xdr:cNvPr>
        <xdr:cNvSpPr txBox="1">
          <a:spLocks noChangeArrowheads="1"/>
        </xdr:cNvSpPr>
      </xdr:nvSpPr>
      <xdr:spPr bwMode="auto">
        <a:xfrm>
          <a:off x="3981450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7757395E-0A75-45C6-A69F-7E0A09547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9813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C3CD43C-04CF-4CF6-A1FF-308DED126BCA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240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36F80C17-0982-4284-BB2A-9A7470425CF8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3817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CBB5E0C2-0815-441F-AD87-73AE19CF7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48150" y="2047875"/>
          <a:ext cx="21336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CB7A275F-8F37-427F-BECA-46E106257630}"/>
            </a:ext>
          </a:extLst>
        </xdr:cNvPr>
        <xdr:cNvSpPr txBox="1">
          <a:spLocks noChangeArrowheads="1"/>
        </xdr:cNvSpPr>
      </xdr:nvSpPr>
      <xdr:spPr bwMode="auto">
        <a:xfrm>
          <a:off x="4010025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736AF99-C054-477A-9D6A-11F9230648B1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962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4F98D3AD-4FEF-4F31-9810-EFF8C42EB0A4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1C3BE26D-0707-4395-9AC7-D4A9D68A71A5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17621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1DA6F78F-9D7B-4DF7-B159-56B78DD661B3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0C4091-E0AD-4503-B100-52F3E654BBED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940069C1-FBD2-4F6C-824F-3BBA8EB5A8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1CD425-2316-432B-BE95-C4E7D31B4998}"/>
            </a:ext>
          </a:extLst>
        </xdr:cNvPr>
        <xdr:cNvSpPr txBox="1">
          <a:spLocks noChangeArrowheads="1"/>
        </xdr:cNvSpPr>
      </xdr:nvSpPr>
      <xdr:spPr bwMode="auto">
        <a:xfrm>
          <a:off x="3162300" y="695325"/>
          <a:ext cx="2305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FD5D07-5014-44FD-B829-990075F1B8B3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FA25CD95-CFFE-42D9-9258-F6DDB911F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3C569EC3-B48E-475D-979D-41A40DDC8C38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D93FFE0-3268-42F4-88A9-BE9D22BB1EB9}"/>
            </a:ext>
          </a:extLst>
        </xdr:cNvPr>
        <xdr:cNvSpPr txBox="1">
          <a:spLocks noChangeArrowheads="1"/>
        </xdr:cNvSpPr>
      </xdr:nvSpPr>
      <xdr:spPr bwMode="auto">
        <a:xfrm>
          <a:off x="4019551" y="2505075"/>
          <a:ext cx="143827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27 April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049PMT/DS/2022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0F0552B-37D0-478C-95BF-4BCB1B0095F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58616A96-D21D-4795-99F8-821CFE11A141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7D9EB2EE-4E74-49DC-8886-A8ADF8D8BB99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4E6FA24F-DB67-4127-8335-45925282040A}"/>
            </a:ext>
          </a:extLst>
        </xdr:cNvPr>
        <xdr:cNvSpPr txBox="1">
          <a:spLocks noChangeArrowheads="1"/>
        </xdr:cNvSpPr>
      </xdr:nvSpPr>
      <xdr:spPr bwMode="auto">
        <a:xfrm>
          <a:off x="39147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5EC1C29-DD0B-4C77-B0B9-F158C44A9451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FB3C85F4-BACF-4EB6-AB2B-47A06A607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823EA281-CF49-45F5-A46B-A805F7B2170F}"/>
            </a:ext>
          </a:extLst>
        </xdr:cNvPr>
        <xdr:cNvSpPr txBox="1">
          <a:spLocks noChangeArrowheads="1"/>
        </xdr:cNvSpPr>
      </xdr:nvSpPr>
      <xdr:spPr bwMode="auto">
        <a:xfrm>
          <a:off x="2981325" y="695325"/>
          <a:ext cx="2428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1F9B6131-B3BE-4308-A55A-11754E0D71BD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6474988F-B0EB-4A9B-9F3C-C1FD3AF1F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E5562519-EAE5-46A2-AA40-D5312A7C20C5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9DD5A058-EF4A-4A58-975E-35EF0B8EBC19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8B42FE9C-9DE8-40C0-85F9-15513995A74D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DD9E7D76-CAE5-476C-8A6E-794D747633CA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4590FE5B-8650-4ED2-ACE9-8EB24BCAF9B6}"/>
            </a:ext>
          </a:extLst>
        </xdr:cNvPr>
        <xdr:cNvSpPr txBox="1">
          <a:spLocks noChangeArrowheads="1"/>
        </xdr:cNvSpPr>
      </xdr:nvSpPr>
      <xdr:spPr bwMode="auto">
        <a:xfrm>
          <a:off x="39243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48390DD-2A5B-46FC-B9C3-DC301095340D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928E7184-F8EE-4C0B-9BF3-FC2E40BA4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BBE0BF4-6D74-4483-A299-6DBE528F1BB7}"/>
            </a:ext>
          </a:extLst>
        </xdr:cNvPr>
        <xdr:cNvSpPr txBox="1">
          <a:spLocks noChangeArrowheads="1"/>
        </xdr:cNvSpPr>
      </xdr:nvSpPr>
      <xdr:spPr bwMode="auto">
        <a:xfrm>
          <a:off x="3162300" y="695325"/>
          <a:ext cx="2305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2D66862-4D91-44EF-A06A-5DB81876A54D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3C2E68A4-171C-4958-A8F2-A17C0FC9D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7B75BF5A-798A-4B2C-9DFA-A66869092A04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8691A83-57EA-4B82-BA49-50C6B2025F5A}"/>
            </a:ext>
          </a:extLst>
        </xdr:cNvPr>
        <xdr:cNvSpPr txBox="1">
          <a:spLocks noChangeArrowheads="1"/>
        </xdr:cNvSpPr>
      </xdr:nvSpPr>
      <xdr:spPr bwMode="auto">
        <a:xfrm>
          <a:off x="4019551" y="2505075"/>
          <a:ext cx="143827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27 May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050PMT/DS/2022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DF7DAD25-8C10-4B3E-8263-1119DB28EDF6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4F96CD4-53FC-427D-AF1F-50A79335A193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15EDE42D-F16A-4297-9DE1-56C0248C02BD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86D947FA-BB0E-4851-AC98-2B034DEE8C78}"/>
            </a:ext>
          </a:extLst>
        </xdr:cNvPr>
        <xdr:cNvSpPr txBox="1">
          <a:spLocks noChangeArrowheads="1"/>
        </xdr:cNvSpPr>
      </xdr:nvSpPr>
      <xdr:spPr bwMode="auto">
        <a:xfrm>
          <a:off x="39147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AE851292-EE10-47B5-A20A-06741AF15513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4F0ECEF6-1127-4F37-827E-9C64F509D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5567991F-30E1-4607-8915-AD2605740076}"/>
            </a:ext>
          </a:extLst>
        </xdr:cNvPr>
        <xdr:cNvSpPr txBox="1">
          <a:spLocks noChangeArrowheads="1"/>
        </xdr:cNvSpPr>
      </xdr:nvSpPr>
      <xdr:spPr bwMode="auto">
        <a:xfrm>
          <a:off x="2981325" y="695325"/>
          <a:ext cx="2428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C7019ABF-875D-4195-981A-9EED0D1AF4E5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9DB40A7C-2C32-4BE5-B986-4087878AE1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E7D91E94-44ED-44E9-9B3A-EE0AE14D057D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B4459805-ECB6-48BE-8FBB-E973074EFC4C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ABFEB11-B8DD-4E96-9E91-CA836BBAD662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88792720-2158-4CDB-8AEA-E9A879E622FB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3CA6501F-1D5E-43F8-94AF-428DA7EBA4CC}"/>
            </a:ext>
          </a:extLst>
        </xdr:cNvPr>
        <xdr:cNvSpPr txBox="1">
          <a:spLocks noChangeArrowheads="1"/>
        </xdr:cNvSpPr>
      </xdr:nvSpPr>
      <xdr:spPr bwMode="auto">
        <a:xfrm>
          <a:off x="39243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0C211C5-1120-41B1-A895-9C9B04C5F4B3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4C866550-FB19-4481-A210-E25B300D5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202CBB2-70EC-4449-8E75-3A0130355788}"/>
            </a:ext>
          </a:extLst>
        </xdr:cNvPr>
        <xdr:cNvSpPr txBox="1">
          <a:spLocks noChangeArrowheads="1"/>
        </xdr:cNvSpPr>
      </xdr:nvSpPr>
      <xdr:spPr bwMode="auto">
        <a:xfrm>
          <a:off x="3162300" y="695325"/>
          <a:ext cx="2305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D155F48-615B-43FB-8AD4-614724EFD55C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624FA690-D52D-4CFA-82DE-94249A979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F08C766-43AA-4C0E-A795-EE1408A71B10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5ACA5CA-20A3-4E04-891A-760B33EC0587}"/>
            </a:ext>
          </a:extLst>
        </xdr:cNvPr>
        <xdr:cNvSpPr txBox="1">
          <a:spLocks noChangeArrowheads="1"/>
        </xdr:cNvSpPr>
      </xdr:nvSpPr>
      <xdr:spPr bwMode="auto">
        <a:xfrm>
          <a:off x="4019551" y="2505075"/>
          <a:ext cx="143827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 Juni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051PMT/DS/2022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DBD0AF7-D4FF-4508-AE2E-3CE68301E0A2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B8ACDB9-262A-4E1B-AB55-2EDBC480F8D7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834070B7-7B61-4F7B-ABE4-4141981DC249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651C366D-10BF-4FD2-BB19-41CF64BBCCCA}"/>
            </a:ext>
          </a:extLst>
        </xdr:cNvPr>
        <xdr:cNvSpPr txBox="1">
          <a:spLocks noChangeArrowheads="1"/>
        </xdr:cNvSpPr>
      </xdr:nvSpPr>
      <xdr:spPr bwMode="auto">
        <a:xfrm>
          <a:off x="39147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D5AEBEDD-1DC5-488F-989C-A6285B214562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5B3F9B73-6760-49AB-B21C-BC2FA69C3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5987C63D-F273-4737-9C6A-E06BF9515891}"/>
            </a:ext>
          </a:extLst>
        </xdr:cNvPr>
        <xdr:cNvSpPr txBox="1">
          <a:spLocks noChangeArrowheads="1"/>
        </xdr:cNvSpPr>
      </xdr:nvSpPr>
      <xdr:spPr bwMode="auto">
        <a:xfrm>
          <a:off x="2981325" y="695325"/>
          <a:ext cx="2428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274C7BEE-E59A-49C2-88E1-E41EA0BF70DA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39240106-9657-419A-8A10-64B729FB9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F2732F46-BD87-4C48-A045-FCCB195DF54D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28FC85AA-AA1C-45F4-A28D-C7C124E0AC98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BA42F8F3-236B-4A99-8FA7-9B24EFA1EFCD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654E8A7D-9462-48B8-AE8B-1B326DCBF3F5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DEE76430-BE24-4820-B434-5F1169CF6C9A}"/>
            </a:ext>
          </a:extLst>
        </xdr:cNvPr>
        <xdr:cNvSpPr txBox="1">
          <a:spLocks noChangeArrowheads="1"/>
        </xdr:cNvSpPr>
      </xdr:nvSpPr>
      <xdr:spPr bwMode="auto">
        <a:xfrm>
          <a:off x="39243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4E1B971-BD47-432B-963C-3BD7CDBB5471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D53E1BA8-3A58-4459-A033-BE27C7E2F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CE44102-12F0-4448-A07A-5660B8710B73}"/>
            </a:ext>
          </a:extLst>
        </xdr:cNvPr>
        <xdr:cNvSpPr txBox="1">
          <a:spLocks noChangeArrowheads="1"/>
        </xdr:cNvSpPr>
      </xdr:nvSpPr>
      <xdr:spPr bwMode="auto">
        <a:xfrm>
          <a:off x="3162300" y="695325"/>
          <a:ext cx="2305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14615C8-9FF6-47F4-BECE-ED39D6F9E357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6009276C-D499-4B71-BCA8-AEBAA4D32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9492634-9C34-4EFA-940E-39D56B28BB25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991E5B6-6930-4125-90E5-A07A9C5333A4}"/>
            </a:ext>
          </a:extLst>
        </xdr:cNvPr>
        <xdr:cNvSpPr txBox="1">
          <a:spLocks noChangeArrowheads="1"/>
        </xdr:cNvSpPr>
      </xdr:nvSpPr>
      <xdr:spPr bwMode="auto">
        <a:xfrm>
          <a:off x="4019551" y="2505075"/>
          <a:ext cx="143827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 Juni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052PMT/DS/2022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B53D6B3-511D-4EE5-B50B-D417A7579AA4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53FB71-360F-45FF-8424-AE12239D8ABB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EBC5627C-E8CE-4E3A-AF83-FC85AFBFCD82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D58F9363-BDA3-4CE5-A1C0-F95D786BD6EA}"/>
            </a:ext>
          </a:extLst>
        </xdr:cNvPr>
        <xdr:cNvSpPr txBox="1">
          <a:spLocks noChangeArrowheads="1"/>
        </xdr:cNvSpPr>
      </xdr:nvSpPr>
      <xdr:spPr bwMode="auto">
        <a:xfrm>
          <a:off x="39147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587F062-C473-45FE-B8CA-E31D576D9537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4FBFF174-8B1D-404B-BAFF-B2937ACDF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D597F8FD-6AF5-4690-9B50-8039A57B3053}"/>
            </a:ext>
          </a:extLst>
        </xdr:cNvPr>
        <xdr:cNvSpPr txBox="1">
          <a:spLocks noChangeArrowheads="1"/>
        </xdr:cNvSpPr>
      </xdr:nvSpPr>
      <xdr:spPr bwMode="auto">
        <a:xfrm>
          <a:off x="2981325" y="695325"/>
          <a:ext cx="2428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A1A067C4-42F2-4BB7-B22A-5688272FCEA1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EC9DC0A5-4E21-4F1D-9606-22CED26E8E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6BA1CCF5-E449-41E9-A5D8-FC99E2C5CCDE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DBE7C21B-D727-47B3-941D-C1750F0D2AAE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9C60F635-3F7B-4FD3-BBCD-024A69B0A5BE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84847C09-DF40-483D-BD1D-13306EFEBF70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8534F3FF-1CB6-4A84-B913-A864018C1B45}"/>
            </a:ext>
          </a:extLst>
        </xdr:cNvPr>
        <xdr:cNvSpPr txBox="1">
          <a:spLocks noChangeArrowheads="1"/>
        </xdr:cNvSpPr>
      </xdr:nvSpPr>
      <xdr:spPr bwMode="auto">
        <a:xfrm>
          <a:off x="39243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DC49608-7501-4BFC-A0B6-1057EE367880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D359C72A-09FF-4474-BE6B-3C693737A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1D383DC-8A67-427E-BF1D-6C620725CDD4}"/>
            </a:ext>
          </a:extLst>
        </xdr:cNvPr>
        <xdr:cNvSpPr txBox="1">
          <a:spLocks noChangeArrowheads="1"/>
        </xdr:cNvSpPr>
      </xdr:nvSpPr>
      <xdr:spPr bwMode="auto">
        <a:xfrm>
          <a:off x="3162300" y="695325"/>
          <a:ext cx="2305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5846DEB-85E9-4F92-97A8-74D7F36A982A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AD4B7753-8E87-40CA-BE4F-E2C22FDE8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62BB01E-27AD-4A37-8855-7260C787DE53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9917F48-65EF-4AAF-B5F6-FE1071049016}"/>
            </a:ext>
          </a:extLst>
        </xdr:cNvPr>
        <xdr:cNvSpPr txBox="1">
          <a:spLocks noChangeArrowheads="1"/>
        </xdr:cNvSpPr>
      </xdr:nvSpPr>
      <xdr:spPr bwMode="auto">
        <a:xfrm>
          <a:off x="4019551" y="2505075"/>
          <a:ext cx="143827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2 Juni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053PMT/DS/2022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BF84CCC8-69C6-4431-84EB-955A96F4D661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4086E6E-444A-466C-9884-CC7110892A73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DEABEF97-1ADB-45B5-8226-B1C0F71FF043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204526A-B855-444C-B310-4BFB23582837}"/>
            </a:ext>
          </a:extLst>
        </xdr:cNvPr>
        <xdr:cNvSpPr txBox="1">
          <a:spLocks noChangeArrowheads="1"/>
        </xdr:cNvSpPr>
      </xdr:nvSpPr>
      <xdr:spPr bwMode="auto">
        <a:xfrm>
          <a:off x="39147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E2B8FD9A-E03F-438C-AFC3-228F6D898248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8C640AE9-A745-422B-A1C1-0ABE4E387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C5B7F659-4B38-42C4-8D5C-4B06FF584F37}"/>
            </a:ext>
          </a:extLst>
        </xdr:cNvPr>
        <xdr:cNvSpPr txBox="1">
          <a:spLocks noChangeArrowheads="1"/>
        </xdr:cNvSpPr>
      </xdr:nvSpPr>
      <xdr:spPr bwMode="auto">
        <a:xfrm>
          <a:off x="2981325" y="695325"/>
          <a:ext cx="2428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D7797938-F56D-4D6D-89EC-4B82CE276855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EF763B2A-9CE5-4365-8BAD-515F01286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52B83431-C265-4CDE-8E38-36F5BD452982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E98EA869-03B3-44E9-9873-350CF06D7EF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70DD698D-69B2-44DB-8A19-9B252F1A99E3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B02110F6-3B26-4A3A-A9C3-6B07BFEC9A64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375D2107-3C76-46F4-910A-09A5AF2504BE}"/>
            </a:ext>
          </a:extLst>
        </xdr:cNvPr>
        <xdr:cNvSpPr txBox="1">
          <a:spLocks noChangeArrowheads="1"/>
        </xdr:cNvSpPr>
      </xdr:nvSpPr>
      <xdr:spPr bwMode="auto">
        <a:xfrm>
          <a:off x="39243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29F97F1-A32B-4574-84EA-C1A6346B777E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F7391A81-0F6B-4FE7-94F1-A55C39380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70C73CB-70DA-4396-822F-CE23D95D9693}"/>
            </a:ext>
          </a:extLst>
        </xdr:cNvPr>
        <xdr:cNvSpPr txBox="1">
          <a:spLocks noChangeArrowheads="1"/>
        </xdr:cNvSpPr>
      </xdr:nvSpPr>
      <xdr:spPr bwMode="auto">
        <a:xfrm>
          <a:off x="3162300" y="695325"/>
          <a:ext cx="2305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7DBA833-C4C4-4480-B23C-E3D956185C8C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7720840A-5407-4E55-9152-720B63006C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E8AC3AD-BA3B-4534-A35E-BBD4D974BF35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EC6A5C82-1668-465A-A10A-798B0CD57C73}"/>
            </a:ext>
          </a:extLst>
        </xdr:cNvPr>
        <xdr:cNvSpPr txBox="1">
          <a:spLocks noChangeArrowheads="1"/>
        </xdr:cNvSpPr>
      </xdr:nvSpPr>
      <xdr:spPr bwMode="auto">
        <a:xfrm>
          <a:off x="4019551" y="2505075"/>
          <a:ext cx="143827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3 Juni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054PMT/DS/2022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3C661E6C-182E-45C5-B3DD-D78DB7AF5FA7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C9DE2C0-1C6C-41E6-AE61-652BF41A358B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C45C5C66-6B0B-4E6A-94E8-B0DF44A4A0D2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53044ADE-ECC2-482A-9CEB-ECA79E2A54BA}"/>
            </a:ext>
          </a:extLst>
        </xdr:cNvPr>
        <xdr:cNvSpPr txBox="1">
          <a:spLocks noChangeArrowheads="1"/>
        </xdr:cNvSpPr>
      </xdr:nvSpPr>
      <xdr:spPr bwMode="auto">
        <a:xfrm>
          <a:off x="39147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C943318-E622-4E05-83F9-3F6CA13028D1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D5E063C7-FC6E-4BCE-8576-452A095C5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CA18DB93-46C4-4606-8442-62CB43244A4A}"/>
            </a:ext>
          </a:extLst>
        </xdr:cNvPr>
        <xdr:cNvSpPr txBox="1">
          <a:spLocks noChangeArrowheads="1"/>
        </xdr:cNvSpPr>
      </xdr:nvSpPr>
      <xdr:spPr bwMode="auto">
        <a:xfrm>
          <a:off x="2981325" y="695325"/>
          <a:ext cx="2428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7D03FC1B-86D7-45E5-A315-2EEF6D1BC931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970C6479-CBE1-4F4B-BBAF-1D7185952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7E3E680-ED33-480C-A89D-B2C1AEFDFF05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46AD0441-6C87-499F-ACD3-C6552E2C08D2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9D3AE28F-EFD0-4FB9-8381-BACBF8BBB679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D348522D-4180-47D8-A66C-42CED66AE45A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4809944B-1E8D-4520-8599-95EB36D57723}"/>
            </a:ext>
          </a:extLst>
        </xdr:cNvPr>
        <xdr:cNvSpPr txBox="1">
          <a:spLocks noChangeArrowheads="1"/>
        </xdr:cNvSpPr>
      </xdr:nvSpPr>
      <xdr:spPr bwMode="auto">
        <a:xfrm>
          <a:off x="39243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A156B26-BCB6-4D20-A2DC-42EE0D35F672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8633DE0B-8F74-485C-BC01-963EAD508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3E10F91-1C26-464A-8CD7-C887AF383512}"/>
            </a:ext>
          </a:extLst>
        </xdr:cNvPr>
        <xdr:cNvSpPr txBox="1">
          <a:spLocks noChangeArrowheads="1"/>
        </xdr:cNvSpPr>
      </xdr:nvSpPr>
      <xdr:spPr bwMode="auto">
        <a:xfrm>
          <a:off x="3162300" y="695325"/>
          <a:ext cx="2305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F38B477-C27A-4905-9F54-C492BF4A841A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306B0A86-F5A7-449E-A435-458B45750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B67DA3F-3689-4EE1-8D83-AD1FF522FBF6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8CC9453-DE22-46BF-9432-0F4D411CC419}"/>
            </a:ext>
          </a:extLst>
        </xdr:cNvPr>
        <xdr:cNvSpPr txBox="1">
          <a:spLocks noChangeArrowheads="1"/>
        </xdr:cNvSpPr>
      </xdr:nvSpPr>
      <xdr:spPr bwMode="auto">
        <a:xfrm>
          <a:off x="4019551" y="2505075"/>
          <a:ext cx="143827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3 Juni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055PMT/DS/2022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B8C1CE3-2368-456C-9B36-6CDA68DCA3F8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538010ED-7407-4744-9F0E-FDC87D31967A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E365E5E8-AC2D-49DE-BC62-C3BFD64B4FB5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5DD88EA1-F0DB-40D1-8187-F7EAB5336DF5}"/>
            </a:ext>
          </a:extLst>
        </xdr:cNvPr>
        <xdr:cNvSpPr txBox="1">
          <a:spLocks noChangeArrowheads="1"/>
        </xdr:cNvSpPr>
      </xdr:nvSpPr>
      <xdr:spPr bwMode="auto">
        <a:xfrm>
          <a:off x="3914775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2FB9A2CF-6F5F-4718-BE7D-C2716F18F30E}"/>
            </a:ext>
          </a:extLst>
        </xdr:cNvPr>
        <xdr:cNvSpPr txBox="1">
          <a:spLocks noChangeArrowheads="1"/>
        </xdr:cNvSpPr>
      </xdr:nvSpPr>
      <xdr:spPr bwMode="auto">
        <a:xfrm>
          <a:off x="2981325" y="514350"/>
          <a:ext cx="657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1CC34B0C-5BB7-4D82-AC36-C16575CAE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19812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EAB4F8ED-81D4-4E20-AB4E-9F4B93867347}"/>
            </a:ext>
          </a:extLst>
        </xdr:cNvPr>
        <xdr:cNvSpPr txBox="1">
          <a:spLocks noChangeArrowheads="1"/>
        </xdr:cNvSpPr>
      </xdr:nvSpPr>
      <xdr:spPr bwMode="auto">
        <a:xfrm>
          <a:off x="2981325" y="695325"/>
          <a:ext cx="2428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DFECD065-719A-4ED2-8AAC-0D8F2354AF2D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59340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77877B74-22A3-4141-A57B-855A9E56C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8025" y="2047875"/>
          <a:ext cx="21907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2F661B9E-3E66-488D-B8BC-28FD7631E557}"/>
            </a:ext>
          </a:extLst>
        </xdr:cNvPr>
        <xdr:cNvSpPr txBox="1">
          <a:spLocks noChangeArrowheads="1"/>
        </xdr:cNvSpPr>
      </xdr:nvSpPr>
      <xdr:spPr bwMode="auto">
        <a:xfrm>
          <a:off x="3009900" y="2524125"/>
          <a:ext cx="619125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2C5C1AC5-B90F-4F8A-BC15-0DF8FFBB4F3F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2962275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37</xdr:row>
      <xdr:rowOff>85725</xdr:rowOff>
    </xdr:from>
    <xdr:to>
      <xdr:col>2</xdr:col>
      <xdr:colOff>228600</xdr:colOff>
      <xdr:row>42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3A04E7A8-F66C-4E09-8BF1-532EADC1BA5D}"/>
            </a:ext>
          </a:extLst>
        </xdr:cNvPr>
        <xdr:cNvSpPr txBox="1">
          <a:spLocks noChangeArrowheads="1"/>
        </xdr:cNvSpPr>
      </xdr:nvSpPr>
      <xdr:spPr bwMode="auto">
        <a:xfrm>
          <a:off x="19050" y="6896100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37</xdr:row>
      <xdr:rowOff>85725</xdr:rowOff>
    </xdr:from>
    <xdr:to>
      <xdr:col>9</xdr:col>
      <xdr:colOff>28575</xdr:colOff>
      <xdr:row>43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22FD7BAE-3458-46D1-9A6A-A393729F8467}"/>
            </a:ext>
          </a:extLst>
        </xdr:cNvPr>
        <xdr:cNvSpPr txBox="1">
          <a:spLocks noChangeArrowheads="1"/>
        </xdr:cNvSpPr>
      </xdr:nvSpPr>
      <xdr:spPr bwMode="auto">
        <a:xfrm>
          <a:off x="2686050" y="6896100"/>
          <a:ext cx="7620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28575</xdr:colOff>
      <xdr:row>13</xdr:row>
      <xdr:rowOff>133350</xdr:rowOff>
    </xdr:from>
    <xdr:to>
      <xdr:col>10</xdr:col>
      <xdr:colOff>142875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5D5941C9-7B48-446A-A5CC-FB9DC7084E94}"/>
            </a:ext>
          </a:extLst>
        </xdr:cNvPr>
        <xdr:cNvSpPr txBox="1">
          <a:spLocks noChangeArrowheads="1"/>
        </xdr:cNvSpPr>
      </xdr:nvSpPr>
      <xdr:spPr bwMode="auto">
        <a:xfrm>
          <a:off x="39243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14-Jan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005/PMT/DS/I/2022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Ridlo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24-Jan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006/PMT/WS/I/2022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Ade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27-Jan 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007/PMT/WS/I/2022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Ade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02-Feb2022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008/PMT/DS/I/2022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33</xdr:row>
      <xdr:rowOff>85725</xdr:rowOff>
    </xdr:from>
    <xdr:to>
      <xdr:col>2</xdr:col>
      <xdr:colOff>228600</xdr:colOff>
      <xdr:row>38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33</xdr:row>
      <xdr:rowOff>85725</xdr:rowOff>
    </xdr:from>
    <xdr:to>
      <xdr:col>9</xdr:col>
      <xdr:colOff>28575</xdr:colOff>
      <xdr:row>39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33</xdr:row>
      <xdr:rowOff>85725</xdr:rowOff>
    </xdr:from>
    <xdr:to>
      <xdr:col>2</xdr:col>
      <xdr:colOff>228600</xdr:colOff>
      <xdr:row>38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33</xdr:row>
      <xdr:rowOff>85725</xdr:rowOff>
    </xdr:from>
    <xdr:to>
      <xdr:col>9</xdr:col>
      <xdr:colOff>28575</xdr:colOff>
      <xdr:row>39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180975</xdr:colOff>
      <xdr:row>3</xdr:row>
      <xdr:rowOff>114300</xdr:rowOff>
    </xdr:from>
    <xdr:to>
      <xdr:col>11</xdr:col>
      <xdr:colOff>857250</xdr:colOff>
      <xdr:row>9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400425" y="695325"/>
          <a:ext cx="2705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10</xdr:col>
      <xdr:colOff>123826</xdr:colOff>
      <xdr:row>13</xdr:row>
      <xdr:rowOff>152400</xdr:rowOff>
    </xdr:from>
    <xdr:to>
      <xdr:col>11</xdr:col>
      <xdr:colOff>847726</xdr:colOff>
      <xdr:row>17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86276" y="2505075"/>
          <a:ext cx="1609725" cy="56197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02-Feb-2022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Arial"/>
              <a:cs typeface="Arial"/>
            </a:rPr>
            <a:t>009/PMT/DS/I/2022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Kepada</a:t>
          </a:r>
          <a:r>
            <a:rPr lang="id-ID" sz="1100" b="1" i="0" strike="noStrike">
              <a:solidFill>
                <a:srgbClr val="000000"/>
              </a:solidFill>
              <a:latin typeface="Arial Narrow"/>
            </a:rPr>
            <a:t>: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 Narrow"/>
            </a:rPr>
            <a:t> Pak</a:t>
          </a:r>
          <a:r>
            <a:rPr lang="en-US" sz="1100" b="1" i="0" strike="noStrike" baseline="0">
              <a:solidFill>
                <a:srgbClr val="000000"/>
              </a:solidFill>
              <a:latin typeface="Arial Narrow"/>
            </a:rPr>
            <a:t> Readyas / Pak Ade</a:t>
          </a:r>
          <a:endParaRPr lang="en-US" sz="1100" b="1" i="0" strike="noStrike">
            <a:solidFill>
              <a:srgbClr val="000000"/>
            </a:solidFill>
            <a:latin typeface="Arial Narrow"/>
          </a:endParaRPr>
        </a:p>
        <a:p>
          <a:pPr algn="l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9</xdr:col>
      <xdr:colOff>219075</xdr:colOff>
      <xdr:row>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514350"/>
          <a:ext cx="7620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6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800"/>
            </a:lnSpc>
            <a:defRPr sz="1000"/>
          </a:pP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10</xdr:col>
      <xdr:colOff>419100</xdr:colOff>
      <xdr:row>2</xdr:row>
      <xdr:rowOff>47625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3625" y="123825"/>
          <a:ext cx="2447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Tunggal</a:t>
          </a:r>
          <a:r>
            <a:rPr lang="en-US" sz="1800" kern="10" spc="0" baseline="0">
              <a:ln w="9525">
                <a:solidFill>
                  <a:srgbClr val="000080"/>
                </a:solidFill>
                <a:round/>
                <a:headEnd/>
                <a:tailEnd/>
              </a:ln>
              <a:solidFill>
                <a:srgbClr val="000080"/>
              </a:solidFill>
              <a:effectLst/>
              <a:latin typeface="Times New Roman"/>
              <a:cs typeface="Times New Roman"/>
            </a:rPr>
            <a:t> Mandiri Sukses </a:t>
          </a:r>
          <a:endParaRPr lang="en-US" sz="1800" kern="10" spc="0">
            <a:ln w="9525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11</xdr:col>
      <xdr:colOff>800100</xdr:colOff>
      <xdr:row>9</xdr:row>
      <xdr:rowOff>47625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695325"/>
          <a:ext cx="2828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Jl.PLN</a:t>
          </a:r>
          <a:r>
            <a:rPr lang="en-US" sz="1000" b="0" i="0" u="none" strike="noStrike" baseline="0">
              <a:latin typeface="+mn-lt"/>
              <a:ea typeface="+mn-ea"/>
              <a:cs typeface="+mn-cs"/>
            </a:rPr>
            <a:t> Tropicana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No 99,Rt 016,Tangerang</a:t>
          </a:r>
          <a:r>
            <a:rPr lang="en-US" sz="800"/>
            <a:t> </a:t>
          </a:r>
          <a:endParaRPr lang="en-US" sz="1000" b="0" i="0" u="none" strike="noStrike"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Banten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- Indonesia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Phone : 62-8111752509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11</xdr:col>
      <xdr:colOff>1524000</xdr:colOff>
      <xdr:row>9</xdr:row>
      <xdr:rowOff>152400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ShapeType="1"/>
        </xdr:cNvSpPr>
      </xdr:nvSpPr>
      <xdr:spPr bwMode="auto">
        <a:xfrm>
          <a:off x="0" y="1762125"/>
          <a:ext cx="6181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11</xdr:row>
      <xdr:rowOff>114300</xdr:rowOff>
    </xdr:from>
    <xdr:to>
      <xdr:col>11</xdr:col>
      <xdr:colOff>828675</xdr:colOff>
      <xdr:row>13</xdr:row>
      <xdr:rowOff>66675</xdr:rowOff>
    </xdr:to>
    <xdr:sp macro="" textlink="">
      <xdr:nvSpPr>
        <xdr:cNvPr id="17" name="WordArt 5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86150" y="2047875"/>
          <a:ext cx="25908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3300"/>
            </a:solidFill>
            <a:effectLst/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9</xdr:col>
      <xdr:colOff>209550</xdr:colOff>
      <xdr:row>16</xdr:row>
      <xdr:rowOff>76200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248025" y="2524125"/>
          <a:ext cx="723900" cy="3905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DATE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REF.NO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19050</xdr:colOff>
      <xdr:row>12</xdr:row>
      <xdr:rowOff>0</xdr:rowOff>
    </xdr:from>
    <xdr:to>
      <xdr:col>6</xdr:col>
      <xdr:colOff>466725</xdr:colOff>
      <xdr:row>18</xdr:row>
      <xdr:rowOff>828675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0"/>
          <a:ext cx="3200400" cy="12668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Attn :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 Narrow"/>
            </a:rPr>
            <a:t>Pak Mario Dan Pak William</a:t>
          </a:r>
        </a:p>
      </xdr:txBody>
    </xdr:sp>
    <xdr:clientData/>
  </xdr:twoCellAnchor>
  <xdr:twoCellAnchor>
    <xdr:from>
      <xdr:col>0</xdr:col>
      <xdr:colOff>19050</xdr:colOff>
      <xdr:row>36</xdr:row>
      <xdr:rowOff>85725</xdr:rowOff>
    </xdr:from>
    <xdr:to>
      <xdr:col>2</xdr:col>
      <xdr:colOff>228600</xdr:colOff>
      <xdr:row>41</xdr:row>
      <xdr:rowOff>47625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6715125"/>
          <a:ext cx="253365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1. Price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2.Term Of Payment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3. Validity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4. Delivery Time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5. Note</a:t>
          </a:r>
        </a:p>
      </xdr:txBody>
    </xdr:sp>
    <xdr:clientData/>
  </xdr:twoCellAnchor>
  <xdr:twoCellAnchor>
    <xdr:from>
      <xdr:col>2</xdr:col>
      <xdr:colOff>361950</xdr:colOff>
      <xdr:row>36</xdr:row>
      <xdr:rowOff>85725</xdr:rowOff>
    </xdr:from>
    <xdr:to>
      <xdr:col>9</xdr:col>
      <xdr:colOff>28575</xdr:colOff>
      <xdr:row>42</xdr:row>
      <xdr:rowOff>133350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2686050" y="6715125"/>
          <a:ext cx="1104900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 Rupiah,,Exclude Bapeten Permit, Exclude TAX VAT 10%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50% on Purchasing Order,50% After Hand Over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7 Days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1 Week after PO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Installation Guarentee 3 Months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19050</xdr:colOff>
      <xdr:row>13</xdr:row>
      <xdr:rowOff>133350</xdr:rowOff>
    </xdr:from>
    <xdr:to>
      <xdr:col>10</xdr:col>
      <xdr:colOff>133350</xdr:colOff>
      <xdr:row>16</xdr:row>
      <xdr:rowOff>28575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2486025"/>
          <a:ext cx="114300" cy="381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.tunggalmadirisukses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ales.tunggalmadirisukses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ales.tunggalmadirisukses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ales.tunggalmadirisukses@g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sales.tunggalmadirisukses@g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sales.tunggalmadirisukses@gmail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sales.tunggalmadirisukses@g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sales.tunggalmadirisukses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sales.tunggalmadirisukses@g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sales.tunggalmadirisukses@gmail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sales.tunggalmadirisukses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.tunggalmadirisukses@gmail.co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sales.tunggalmadirisukses@gmail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sales.tunggalmadirisukses@gmail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sales.tunggalmadirisukses@gmail.com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sales.tunggalmadirisukses@gmail.com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sales.tunggalmadirisukses@gmail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sales.tunggalmadirisukses@gmail.com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sales.tunggalmadirisukses@gmail.com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sales.tunggalmadirisukses@gmail.com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sales.tunggalmadirisukses@gmail.com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mailto:sales.tunggalmadirisukses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les.tunggalmadirisukses@gmail.com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mailto:sales.tunggalmadirisukses@gmail.com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mailto:sales.tunggalmadirisukses@gmail.com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mailto:sales.tunggalmadirisukses@gmail.com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mailto:sales.tunggalmadirisukses@gmail.com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mailto:sales.tunggalmadirisukses@gmail.com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mailto:sales.tunggalmadirisukses@gmail.com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mailto:sales.tunggalmadirisukses@gmail.com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mailto:sales.tunggalmadirisukses@gmail.com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mailto:sales.tunggalmadirisukses@gmail.com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mailto:sales.tunggalmadirisukses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ales.tunggalmadirisukses@gmail.com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mailto:sales.tunggalmadirisukses@gmail.com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mailto:sales.tunggalmadirisukses@gmail.com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mailto:sales.tunggalmadirisukses@gmail.com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mailto:sales.tunggalmadirisukses@gmail.com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mailto:sales.tunggalmadirisukses@gmail.com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5.xml"/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mailto:sales.tunggalmadirisukses@gmail.com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mailto:sales.tunggalmadirisukses@gmail.com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7.xml"/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mailto:sales.tunggalmadirisukses@gmail.com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8.xml"/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mailto:sales.tunggalmadirisukses@gmail.com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mailto:sales.tunggalmadirisukses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ales.tunggalmadirisukses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ales.tunggalmadirisukses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ales.tunggalmadirisukses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ales.tunggalmadirisukses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ales.tunggalmadirisuks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4"/>
  <sheetViews>
    <sheetView workbookViewId="0">
      <selection activeCell="I1" sqref="I1"/>
    </sheetView>
  </sheetViews>
  <sheetFormatPr defaultRowHeight="12.75" x14ac:dyDescent="0.2"/>
  <cols>
    <col min="1" max="1" width="4.7109375" customWidth="1"/>
    <col min="2" max="2" width="30.140625" customWidth="1"/>
    <col min="3" max="3" width="13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18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24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19</v>
      </c>
      <c r="C21" s="141"/>
      <c r="D21" s="141"/>
      <c r="E21" s="141"/>
      <c r="F21" s="141"/>
      <c r="G21" s="30"/>
      <c r="H21" s="31"/>
      <c r="I21" s="32"/>
      <c r="J21" s="33"/>
      <c r="K21" s="34"/>
      <c r="L21" s="35"/>
    </row>
    <row r="22" spans="1:13" ht="15.75" x14ac:dyDescent="0.25">
      <c r="A22" s="36"/>
      <c r="B22" s="37" t="s">
        <v>20</v>
      </c>
      <c r="C22" s="38"/>
      <c r="D22" s="38"/>
      <c r="E22" s="38"/>
      <c r="F22" s="38"/>
      <c r="G22" s="38"/>
      <c r="H22" s="39"/>
      <c r="I22" s="32"/>
      <c r="J22" s="33"/>
      <c r="K22" s="34"/>
      <c r="L22" s="35"/>
    </row>
    <row r="23" spans="1:13" ht="15.75" x14ac:dyDescent="0.25">
      <c r="A23" s="36"/>
      <c r="B23" s="37"/>
      <c r="C23" s="38"/>
      <c r="D23" s="38"/>
      <c r="E23" s="38"/>
      <c r="F23" s="38"/>
      <c r="G23" s="38"/>
      <c r="H23" s="39"/>
      <c r="I23" s="32"/>
      <c r="J23" s="33"/>
      <c r="K23" s="34"/>
      <c r="L23" s="35"/>
    </row>
    <row r="24" spans="1:13" ht="15.75" x14ac:dyDescent="0.25">
      <c r="A24" s="36">
        <v>1</v>
      </c>
      <c r="B24" s="43" t="s">
        <v>21</v>
      </c>
      <c r="C24" s="38"/>
      <c r="D24" s="38"/>
      <c r="E24" s="38"/>
      <c r="F24" s="38"/>
      <c r="G24" s="38"/>
      <c r="H24" s="39"/>
      <c r="I24" s="32">
        <v>4</v>
      </c>
      <c r="J24" s="33" t="s">
        <v>6</v>
      </c>
      <c r="K24" s="34">
        <v>1200000</v>
      </c>
      <c r="L24" s="35">
        <f>I24*K24</f>
        <v>4800000</v>
      </c>
      <c r="M24" s="35"/>
    </row>
    <row r="25" spans="1:13" ht="15.75" x14ac:dyDescent="0.25">
      <c r="A25" s="36">
        <v>2</v>
      </c>
      <c r="B25" s="43" t="s">
        <v>22</v>
      </c>
      <c r="C25" s="38"/>
      <c r="D25" s="38"/>
      <c r="E25" s="30"/>
      <c r="F25" s="38"/>
      <c r="G25" s="38"/>
      <c r="H25" s="39"/>
      <c r="I25" s="32">
        <v>4</v>
      </c>
      <c r="J25" s="33" t="s">
        <v>6</v>
      </c>
      <c r="K25" s="34">
        <v>1200000</v>
      </c>
      <c r="L25" s="35">
        <f t="shared" ref="L25" si="0">I25*K25</f>
        <v>4800000</v>
      </c>
      <c r="M25" s="42"/>
    </row>
    <row r="26" spans="1:13" ht="15.75" x14ac:dyDescent="0.25">
      <c r="A26" s="36"/>
      <c r="B26" s="43"/>
      <c r="C26" s="30"/>
      <c r="D26" s="30"/>
      <c r="E26" s="30"/>
      <c r="F26" s="38"/>
      <c r="G26" s="38"/>
      <c r="H26" s="39"/>
      <c r="I26" s="32"/>
      <c r="J26" s="33"/>
      <c r="K26" s="34"/>
      <c r="L26" s="35"/>
    </row>
    <row r="27" spans="1:13" ht="15.75" x14ac:dyDescent="0.25">
      <c r="A27" s="44"/>
      <c r="B27" s="43"/>
      <c r="C27" s="38"/>
      <c r="D27" s="38"/>
      <c r="E27" s="38"/>
      <c r="F27" s="38"/>
      <c r="G27" s="38"/>
      <c r="H27" s="39"/>
      <c r="I27" s="32"/>
      <c r="J27" s="33"/>
      <c r="K27" s="34"/>
      <c r="L27" s="35"/>
    </row>
    <row r="28" spans="1:13" ht="15.75" x14ac:dyDescent="0.25">
      <c r="A28" s="36"/>
      <c r="B28" s="43"/>
      <c r="C28" s="38"/>
      <c r="D28" s="38"/>
      <c r="E28" s="45"/>
      <c r="F28" s="38"/>
      <c r="G28" s="38"/>
      <c r="H28" s="39"/>
      <c r="I28" s="32"/>
      <c r="J28" s="33"/>
      <c r="K28" s="34"/>
      <c r="L28" s="35"/>
    </row>
    <row r="29" spans="1:13" ht="15.75" x14ac:dyDescent="0.25">
      <c r="A29" s="36"/>
      <c r="B29" s="43"/>
      <c r="C29" s="38"/>
      <c r="D29" s="38"/>
      <c r="E29" s="38"/>
      <c r="F29" s="38"/>
      <c r="G29" s="38"/>
      <c r="H29" s="39"/>
      <c r="I29" s="32"/>
      <c r="J29" s="33"/>
      <c r="K29" s="34"/>
      <c r="L29" s="35"/>
    </row>
    <row r="30" spans="1:13" ht="15.75" x14ac:dyDescent="0.25">
      <c r="A30" s="36"/>
      <c r="B30" s="43"/>
      <c r="C30" s="38"/>
      <c r="D30" s="38"/>
      <c r="E30" s="38"/>
      <c r="F30" s="38"/>
      <c r="G30" s="38"/>
      <c r="H30" s="39"/>
      <c r="I30" s="32"/>
      <c r="J30" s="33"/>
      <c r="K30" s="34"/>
      <c r="L30" s="35"/>
    </row>
    <row r="31" spans="1:13" ht="14.25" x14ac:dyDescent="0.2">
      <c r="A31" s="36"/>
      <c r="B31" s="40"/>
      <c r="C31" s="38"/>
      <c r="D31" s="38"/>
      <c r="E31" s="38"/>
      <c r="F31" s="38"/>
      <c r="G31" s="38"/>
      <c r="H31" s="39"/>
      <c r="I31" s="32"/>
      <c r="J31" s="33"/>
      <c r="K31" s="34"/>
      <c r="L31" s="35"/>
    </row>
    <row r="32" spans="1:13" x14ac:dyDescent="0.2">
      <c r="A32" s="29"/>
      <c r="B32" s="40"/>
      <c r="C32" s="41"/>
      <c r="D32" s="41"/>
      <c r="E32" s="41"/>
      <c r="F32" s="41"/>
      <c r="G32" s="41"/>
      <c r="H32" s="46"/>
      <c r="I32" s="32"/>
      <c r="J32" s="33"/>
      <c r="K32" s="34"/>
      <c r="L32" s="35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9600000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9600000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00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43"/>
  <sheetViews>
    <sheetView workbookViewId="0">
      <selection activeCell="N13" sqref="N13"/>
    </sheetView>
  </sheetViews>
  <sheetFormatPr defaultRowHeight="12.75" x14ac:dyDescent="0.2"/>
  <cols>
    <col min="1" max="1" width="4.7109375" customWidth="1"/>
    <col min="2" max="2" width="30.140625" customWidth="1"/>
    <col min="3" max="3" width="15.71093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1.8554687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52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92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51</v>
      </c>
      <c r="C21" s="141"/>
      <c r="D21" s="141"/>
      <c r="E21" s="141"/>
      <c r="F21" s="141"/>
      <c r="G21" s="81"/>
      <c r="H21" s="31"/>
      <c r="I21" s="87"/>
      <c r="J21" s="88"/>
      <c r="K21" s="89"/>
      <c r="L21" s="90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87"/>
      <c r="J22" s="88"/>
      <c r="K22" s="89"/>
      <c r="L22" s="90"/>
    </row>
    <row r="23" spans="1:14" ht="14.25" x14ac:dyDescent="0.2">
      <c r="A23" s="75">
        <v>1</v>
      </c>
      <c r="B23" s="94" t="s">
        <v>49</v>
      </c>
      <c r="C23" s="95"/>
      <c r="D23" s="95"/>
      <c r="E23" s="95"/>
      <c r="F23" s="95"/>
      <c r="G23" s="83"/>
      <c r="H23" s="39"/>
      <c r="I23" s="87">
        <v>1</v>
      </c>
      <c r="J23" s="88" t="s">
        <v>6</v>
      </c>
      <c r="K23" s="89">
        <v>750000</v>
      </c>
      <c r="L23" s="90">
        <f>I23*K23</f>
        <v>750000</v>
      </c>
      <c r="M23" s="90"/>
    </row>
    <row r="24" spans="1:14" ht="14.25" x14ac:dyDescent="0.2">
      <c r="A24" s="36">
        <v>2</v>
      </c>
      <c r="B24" s="94" t="s">
        <v>50</v>
      </c>
      <c r="C24" s="95"/>
      <c r="D24" s="95"/>
      <c r="E24" s="95"/>
      <c r="F24" s="95"/>
      <c r="G24" s="83"/>
      <c r="H24" s="39"/>
      <c r="I24" s="87">
        <v>1</v>
      </c>
      <c r="J24" s="88" t="s">
        <v>6</v>
      </c>
      <c r="K24" s="89">
        <v>500000</v>
      </c>
      <c r="L24" s="90">
        <f>I24*K24</f>
        <v>500000</v>
      </c>
      <c r="M24" s="42"/>
    </row>
    <row r="25" spans="1:14" ht="15.75" x14ac:dyDescent="0.25">
      <c r="A25" s="36"/>
      <c r="B25" s="43"/>
      <c r="C25" s="81"/>
      <c r="D25" s="81"/>
      <c r="E25" s="81"/>
      <c r="F25" s="83"/>
      <c r="G25" s="83"/>
      <c r="H25" s="39"/>
      <c r="I25" s="87"/>
      <c r="J25" s="88"/>
      <c r="K25" s="89"/>
      <c r="L25" s="90"/>
    </row>
    <row r="26" spans="1:14" ht="15.75" x14ac:dyDescent="0.25">
      <c r="A26" s="36"/>
      <c r="B26" s="43"/>
      <c r="C26" s="83"/>
      <c r="D26" s="83"/>
      <c r="E26" s="83"/>
      <c r="F26" s="83"/>
      <c r="G26" s="83"/>
      <c r="H26" s="39"/>
      <c r="I26" s="87"/>
      <c r="J26" s="88"/>
      <c r="K26" s="89"/>
      <c r="L26" s="90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87"/>
      <c r="J27" s="88"/>
      <c r="K27" s="89"/>
      <c r="L27" s="90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87"/>
      <c r="J28" s="88"/>
      <c r="K28" s="89"/>
      <c r="L28" s="90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87"/>
      <c r="J29" s="88"/>
      <c r="K29" s="89"/>
      <c r="L29" s="90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87"/>
      <c r="J30" s="88"/>
      <c r="K30" s="89"/>
      <c r="L30" s="90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87"/>
      <c r="J31" s="88"/>
      <c r="K31" s="89"/>
      <c r="L31" s="90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1250000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1250000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9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43"/>
  <sheetViews>
    <sheetView topLeftCell="A13" workbookViewId="0">
      <selection activeCell="I28" sqref="I28"/>
    </sheetView>
  </sheetViews>
  <sheetFormatPr defaultRowHeight="12.75" x14ac:dyDescent="0.2"/>
  <cols>
    <col min="1" max="1" width="4.7109375" customWidth="1"/>
    <col min="2" max="2" width="30.140625" customWidth="1"/>
    <col min="3" max="3" width="1.140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53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93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54</v>
      </c>
      <c r="C21" s="141"/>
      <c r="D21" s="141"/>
      <c r="E21" s="141"/>
      <c r="F21" s="141"/>
      <c r="G21" s="81"/>
      <c r="H21" s="31"/>
      <c r="I21" s="87"/>
      <c r="J21" s="88"/>
      <c r="K21" s="89"/>
      <c r="L21" s="90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87"/>
      <c r="J22" s="88"/>
      <c r="K22" s="89"/>
      <c r="L22" s="90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87">
        <v>2</v>
      </c>
      <c r="J23" s="88" t="s">
        <v>6</v>
      </c>
      <c r="K23" s="89">
        <v>1200000</v>
      </c>
      <c r="L23" s="90">
        <f>I23*K23</f>
        <v>2400000</v>
      </c>
      <c r="M23" s="90"/>
    </row>
    <row r="24" spans="1:14" ht="15.75" x14ac:dyDescent="0.25">
      <c r="A24" s="36">
        <v>2</v>
      </c>
      <c r="B24" s="43" t="s">
        <v>22</v>
      </c>
      <c r="C24" s="83"/>
      <c r="D24" s="83"/>
      <c r="E24" s="81"/>
      <c r="F24" s="83"/>
      <c r="G24" s="83"/>
      <c r="H24" s="39"/>
      <c r="I24" s="87">
        <v>2</v>
      </c>
      <c r="J24" s="88" t="s">
        <v>6</v>
      </c>
      <c r="K24" s="89">
        <v>1200000</v>
      </c>
      <c r="L24" s="90">
        <f t="shared" ref="L24" si="0">I24*K24</f>
        <v>2400000</v>
      </c>
      <c r="M24" s="42"/>
    </row>
    <row r="25" spans="1:14" ht="15.75" x14ac:dyDescent="0.25">
      <c r="A25" s="36"/>
      <c r="B25" s="43"/>
      <c r="C25" s="81"/>
      <c r="D25" s="81"/>
      <c r="E25" s="81"/>
      <c r="F25" s="83"/>
      <c r="G25" s="83"/>
      <c r="H25" s="39"/>
      <c r="I25" s="87"/>
      <c r="J25" s="88"/>
      <c r="K25" s="89"/>
      <c r="L25" s="90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87"/>
      <c r="J26" s="88"/>
      <c r="K26" s="89"/>
      <c r="L26" s="90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87"/>
      <c r="J27" s="88"/>
      <c r="K27" s="89"/>
      <c r="L27" s="90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87"/>
      <c r="J28" s="88"/>
      <c r="K28" s="89"/>
      <c r="L28" s="90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87"/>
      <c r="J29" s="88"/>
      <c r="K29" s="89"/>
      <c r="L29" s="90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87"/>
      <c r="J30" s="88"/>
      <c r="K30" s="89"/>
      <c r="L30" s="90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87"/>
      <c r="J31" s="88"/>
      <c r="K31" s="89"/>
      <c r="L31" s="90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4800000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4800000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A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43"/>
  <sheetViews>
    <sheetView topLeftCell="A13" workbookViewId="0">
      <selection activeCell="I25" sqref="I25"/>
    </sheetView>
  </sheetViews>
  <sheetFormatPr defaultRowHeight="12.75" x14ac:dyDescent="0.2"/>
  <cols>
    <col min="1" max="1" width="4.7109375" customWidth="1"/>
    <col min="2" max="2" width="30.140625" customWidth="1"/>
    <col min="3" max="3" width="1.140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55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96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56</v>
      </c>
      <c r="C21" s="141"/>
      <c r="D21" s="141"/>
      <c r="E21" s="141"/>
      <c r="F21" s="141"/>
      <c r="G21" s="81"/>
      <c r="H21" s="31"/>
      <c r="I21" s="87"/>
      <c r="J21" s="88"/>
      <c r="K21" s="89"/>
      <c r="L21" s="90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87"/>
      <c r="J22" s="88"/>
      <c r="K22" s="89"/>
      <c r="L22" s="90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87">
        <v>6</v>
      </c>
      <c r="J23" s="88" t="s">
        <v>6</v>
      </c>
      <c r="K23" s="89">
        <v>1200000</v>
      </c>
      <c r="L23" s="90">
        <f>I23*K23</f>
        <v>7200000</v>
      </c>
      <c r="M23" s="90"/>
    </row>
    <row r="24" spans="1:14" ht="15.75" x14ac:dyDescent="0.25">
      <c r="A24" s="36">
        <v>2</v>
      </c>
      <c r="B24" s="43" t="s">
        <v>22</v>
      </c>
      <c r="C24" s="83"/>
      <c r="D24" s="83"/>
      <c r="E24" s="81"/>
      <c r="F24" s="83"/>
      <c r="G24" s="83"/>
      <c r="H24" s="39"/>
      <c r="I24" s="87">
        <v>6</v>
      </c>
      <c r="J24" s="88" t="s">
        <v>6</v>
      </c>
      <c r="K24" s="89">
        <v>1200000</v>
      </c>
      <c r="L24" s="90">
        <f t="shared" ref="L24" si="0">I24*K24</f>
        <v>7200000</v>
      </c>
      <c r="M24" s="42"/>
    </row>
    <row r="25" spans="1:14" ht="15.75" x14ac:dyDescent="0.25">
      <c r="A25" s="36"/>
      <c r="B25" s="43"/>
      <c r="C25" s="81"/>
      <c r="D25" s="81"/>
      <c r="E25" s="81"/>
      <c r="F25" s="83"/>
      <c r="G25" s="83"/>
      <c r="H25" s="39"/>
      <c r="I25" s="87"/>
      <c r="J25" s="88"/>
      <c r="K25" s="89"/>
      <c r="L25" s="90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87"/>
      <c r="J26" s="88"/>
      <c r="K26" s="89"/>
      <c r="L26" s="90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87"/>
      <c r="J27" s="88"/>
      <c r="K27" s="89"/>
      <c r="L27" s="90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87"/>
      <c r="J28" s="88"/>
      <c r="K28" s="89"/>
      <c r="L28" s="90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87"/>
      <c r="J29" s="88"/>
      <c r="K29" s="89"/>
      <c r="L29" s="90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87"/>
      <c r="J30" s="88"/>
      <c r="K30" s="89"/>
      <c r="L30" s="90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87"/>
      <c r="J31" s="88"/>
      <c r="K31" s="89"/>
      <c r="L31" s="90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14400000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14400000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B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43"/>
  <sheetViews>
    <sheetView topLeftCell="A13" workbookViewId="0">
      <selection activeCell="I25" sqref="I25"/>
    </sheetView>
  </sheetViews>
  <sheetFormatPr defaultRowHeight="12.75" x14ac:dyDescent="0.2"/>
  <cols>
    <col min="1" max="1" width="4.7109375" customWidth="1"/>
    <col min="2" max="2" width="30.140625" customWidth="1"/>
    <col min="3" max="3" width="1.140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57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97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58</v>
      </c>
      <c r="C21" s="141"/>
      <c r="D21" s="141"/>
      <c r="E21" s="141"/>
      <c r="F21" s="141"/>
      <c r="G21" s="81"/>
      <c r="H21" s="31"/>
      <c r="I21" s="87"/>
      <c r="J21" s="88"/>
      <c r="K21" s="89"/>
      <c r="L21" s="90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87"/>
      <c r="J22" s="88"/>
      <c r="K22" s="89"/>
      <c r="L22" s="90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87">
        <v>4</v>
      </c>
      <c r="J23" s="88" t="s">
        <v>6</v>
      </c>
      <c r="K23" s="89">
        <v>1200000</v>
      </c>
      <c r="L23" s="90">
        <f>I23*K23</f>
        <v>4800000</v>
      </c>
      <c r="M23" s="90"/>
    </row>
    <row r="24" spans="1:14" ht="15.75" x14ac:dyDescent="0.25">
      <c r="A24" s="36">
        <v>2</v>
      </c>
      <c r="B24" s="43" t="s">
        <v>22</v>
      </c>
      <c r="C24" s="83"/>
      <c r="D24" s="83"/>
      <c r="E24" s="81"/>
      <c r="F24" s="83"/>
      <c r="G24" s="83"/>
      <c r="H24" s="39"/>
      <c r="I24" s="87">
        <v>4</v>
      </c>
      <c r="J24" s="88" t="s">
        <v>6</v>
      </c>
      <c r="K24" s="89">
        <v>1200000</v>
      </c>
      <c r="L24" s="90">
        <f t="shared" ref="L24" si="0">I24*K24</f>
        <v>4800000</v>
      </c>
      <c r="M24" s="42"/>
    </row>
    <row r="25" spans="1:14" ht="15.75" x14ac:dyDescent="0.25">
      <c r="A25" s="36"/>
      <c r="B25" s="43"/>
      <c r="C25" s="81"/>
      <c r="D25" s="81"/>
      <c r="E25" s="81"/>
      <c r="F25" s="83"/>
      <c r="G25" s="83"/>
      <c r="H25" s="39"/>
      <c r="I25" s="87"/>
      <c r="J25" s="88"/>
      <c r="K25" s="89"/>
      <c r="L25" s="90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87"/>
      <c r="J26" s="88"/>
      <c r="K26" s="89"/>
      <c r="L26" s="90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87"/>
      <c r="J27" s="88"/>
      <c r="K27" s="89"/>
      <c r="L27" s="90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87"/>
      <c r="J28" s="88"/>
      <c r="K28" s="89"/>
      <c r="L28" s="90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87"/>
      <c r="J29" s="88"/>
      <c r="K29" s="89"/>
      <c r="L29" s="90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87"/>
      <c r="J30" s="88"/>
      <c r="K30" s="89"/>
      <c r="L30" s="90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87"/>
      <c r="J31" s="88"/>
      <c r="K31" s="89"/>
      <c r="L31" s="90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9600000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9600000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C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43"/>
  <sheetViews>
    <sheetView topLeftCell="A13" workbookViewId="0">
      <selection activeCell="B23" sqref="B23:B24"/>
    </sheetView>
  </sheetViews>
  <sheetFormatPr defaultRowHeight="12.75" x14ac:dyDescent="0.2"/>
  <cols>
    <col min="1" max="1" width="4.7109375" customWidth="1"/>
    <col min="2" max="2" width="30.140625" customWidth="1"/>
    <col min="3" max="3" width="1.140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59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98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60</v>
      </c>
      <c r="C21" s="141"/>
      <c r="D21" s="141"/>
      <c r="E21" s="141"/>
      <c r="F21" s="141"/>
      <c r="G21" s="81"/>
      <c r="H21" s="31"/>
      <c r="I21" s="87"/>
      <c r="J21" s="88"/>
      <c r="K21" s="89"/>
      <c r="L21" s="90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87"/>
      <c r="J22" s="88"/>
      <c r="K22" s="89"/>
      <c r="L22" s="90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87">
        <v>4</v>
      </c>
      <c r="J23" s="88" t="s">
        <v>6</v>
      </c>
      <c r="K23" s="89">
        <v>1200000</v>
      </c>
      <c r="L23" s="90">
        <f>I23*K23</f>
        <v>4800000</v>
      </c>
      <c r="M23" s="90"/>
    </row>
    <row r="24" spans="1:14" ht="15.75" x14ac:dyDescent="0.25">
      <c r="A24" s="36">
        <v>2</v>
      </c>
      <c r="B24" s="43" t="s">
        <v>22</v>
      </c>
      <c r="C24" s="83"/>
      <c r="D24" s="83"/>
      <c r="E24" s="81"/>
      <c r="F24" s="83"/>
      <c r="G24" s="83"/>
      <c r="H24" s="39"/>
      <c r="I24" s="87">
        <v>4</v>
      </c>
      <c r="J24" s="88" t="s">
        <v>6</v>
      </c>
      <c r="K24" s="89">
        <v>1200000</v>
      </c>
      <c r="L24" s="90">
        <f t="shared" ref="L24" si="0">I24*K24</f>
        <v>4800000</v>
      </c>
      <c r="M24" s="42"/>
    </row>
    <row r="25" spans="1:14" ht="15.75" x14ac:dyDescent="0.25">
      <c r="A25" s="36"/>
      <c r="B25" s="43"/>
      <c r="C25" s="81"/>
      <c r="D25" s="81"/>
      <c r="E25" s="81"/>
      <c r="F25" s="83"/>
      <c r="G25" s="83"/>
      <c r="H25" s="39"/>
      <c r="I25" s="87"/>
      <c r="J25" s="88"/>
      <c r="K25" s="89"/>
      <c r="L25" s="90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87"/>
      <c r="J26" s="88"/>
      <c r="K26" s="89"/>
      <c r="L26" s="90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87"/>
      <c r="J27" s="88"/>
      <c r="K27" s="89"/>
      <c r="L27" s="90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87"/>
      <c r="J28" s="88"/>
      <c r="K28" s="89"/>
      <c r="L28" s="90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87"/>
      <c r="J29" s="88"/>
      <c r="K29" s="89"/>
      <c r="L29" s="90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87"/>
      <c r="J30" s="88"/>
      <c r="K30" s="89"/>
      <c r="L30" s="90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87"/>
      <c r="J31" s="88"/>
      <c r="K31" s="89"/>
      <c r="L31" s="90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9600000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9600000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D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43"/>
  <sheetViews>
    <sheetView topLeftCell="A13" workbookViewId="0">
      <selection activeCell="I23" sqref="I23"/>
    </sheetView>
  </sheetViews>
  <sheetFormatPr defaultRowHeight="12.75" x14ac:dyDescent="0.2"/>
  <cols>
    <col min="1" max="1" width="4.7109375" customWidth="1"/>
    <col min="2" max="2" width="30.140625" customWidth="1"/>
    <col min="3" max="3" width="1.140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61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99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62</v>
      </c>
      <c r="C21" s="141"/>
      <c r="D21" s="141"/>
      <c r="E21" s="141"/>
      <c r="F21" s="141"/>
      <c r="G21" s="81"/>
      <c r="H21" s="31"/>
      <c r="I21" s="87"/>
      <c r="J21" s="88"/>
      <c r="K21" s="89"/>
      <c r="L21" s="90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87"/>
      <c r="J22" s="88"/>
      <c r="K22" s="89"/>
      <c r="L22" s="90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87">
        <v>4</v>
      </c>
      <c r="J23" s="88" t="s">
        <v>6</v>
      </c>
      <c r="K23" s="89">
        <v>1200000</v>
      </c>
      <c r="L23" s="90">
        <f>I23*K23</f>
        <v>4800000</v>
      </c>
      <c r="M23" s="90"/>
    </row>
    <row r="24" spans="1:14" ht="15.75" x14ac:dyDescent="0.25">
      <c r="A24" s="36">
        <v>2</v>
      </c>
      <c r="B24" s="43" t="s">
        <v>22</v>
      </c>
      <c r="C24" s="83"/>
      <c r="D24" s="83"/>
      <c r="E24" s="81"/>
      <c r="F24" s="83"/>
      <c r="G24" s="83"/>
      <c r="H24" s="39"/>
      <c r="I24" s="87">
        <v>4</v>
      </c>
      <c r="J24" s="88" t="s">
        <v>6</v>
      </c>
      <c r="K24" s="89">
        <v>1200000</v>
      </c>
      <c r="L24" s="90">
        <f t="shared" ref="L24" si="0">I24*K24</f>
        <v>4800000</v>
      </c>
      <c r="M24" s="42"/>
    </row>
    <row r="25" spans="1:14" ht="15.75" x14ac:dyDescent="0.25">
      <c r="A25" s="36"/>
      <c r="B25" s="43"/>
      <c r="C25" s="81"/>
      <c r="D25" s="81"/>
      <c r="E25" s="81"/>
      <c r="F25" s="83"/>
      <c r="G25" s="83"/>
      <c r="H25" s="39"/>
      <c r="I25" s="87"/>
      <c r="J25" s="88"/>
      <c r="K25" s="89"/>
      <c r="L25" s="90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87"/>
      <c r="J26" s="88"/>
      <c r="K26" s="89"/>
      <c r="L26" s="90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87"/>
      <c r="J27" s="88"/>
      <c r="K27" s="89"/>
      <c r="L27" s="90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87"/>
      <c r="J28" s="88"/>
      <c r="K28" s="89"/>
      <c r="L28" s="90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87"/>
      <c r="J29" s="88"/>
      <c r="K29" s="89"/>
      <c r="L29" s="90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87"/>
      <c r="J30" s="88"/>
      <c r="K30" s="89"/>
      <c r="L30" s="90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87"/>
      <c r="J31" s="88"/>
      <c r="K31" s="89"/>
      <c r="L31" s="90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9600000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9600000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E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43"/>
  <sheetViews>
    <sheetView topLeftCell="A12" workbookViewId="0">
      <selection activeCell="K32" sqref="K32"/>
    </sheetView>
  </sheetViews>
  <sheetFormatPr defaultRowHeight="12.75" x14ac:dyDescent="0.2"/>
  <cols>
    <col min="1" max="1" width="4.7109375" customWidth="1"/>
    <col min="2" max="2" width="30.140625" customWidth="1"/>
    <col min="3" max="3" width="14.28515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66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00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63</v>
      </c>
      <c r="C21" s="141"/>
      <c r="D21" s="141"/>
      <c r="E21" s="141"/>
      <c r="F21" s="141"/>
      <c r="G21" s="81"/>
      <c r="H21" s="31"/>
      <c r="I21" s="87"/>
      <c r="J21" s="88"/>
      <c r="K21" s="89"/>
      <c r="L21" s="90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87"/>
      <c r="J22" s="88"/>
      <c r="K22" s="89"/>
      <c r="L22" s="90"/>
    </row>
    <row r="23" spans="1:14" ht="15.75" x14ac:dyDescent="0.25">
      <c r="A23" s="36">
        <v>1</v>
      </c>
      <c r="B23" s="43" t="s">
        <v>64</v>
      </c>
      <c r="C23" s="83"/>
      <c r="D23" s="83"/>
      <c r="E23" s="83"/>
      <c r="F23" s="83"/>
      <c r="G23" s="83"/>
      <c r="H23" s="39"/>
      <c r="I23" s="87">
        <v>3</v>
      </c>
      <c r="J23" s="88" t="s">
        <v>6</v>
      </c>
      <c r="K23" s="89">
        <v>1200000</v>
      </c>
      <c r="L23" s="90">
        <f>I23*K23</f>
        <v>3600000</v>
      </c>
      <c r="M23" s="90"/>
    </row>
    <row r="24" spans="1:14" ht="15.75" x14ac:dyDescent="0.25">
      <c r="A24" s="36">
        <v>2</v>
      </c>
      <c r="B24" s="43" t="s">
        <v>65</v>
      </c>
      <c r="C24" s="83"/>
      <c r="D24" s="83"/>
      <c r="E24" s="81"/>
      <c r="F24" s="83"/>
      <c r="G24" s="83"/>
      <c r="H24" s="39"/>
      <c r="I24" s="87">
        <v>1</v>
      </c>
      <c r="J24" s="88" t="s">
        <v>6</v>
      </c>
      <c r="K24" s="89">
        <v>1200000</v>
      </c>
      <c r="L24" s="90">
        <f t="shared" ref="L24" si="0">I24*K24</f>
        <v>1200000</v>
      </c>
      <c r="M24" s="42"/>
    </row>
    <row r="25" spans="1:14" ht="15.75" x14ac:dyDescent="0.25">
      <c r="A25" s="36"/>
      <c r="B25" s="43"/>
      <c r="C25" s="81"/>
      <c r="D25" s="81"/>
      <c r="E25" s="81"/>
      <c r="F25" s="83"/>
      <c r="G25" s="83"/>
      <c r="H25" s="39"/>
      <c r="I25" s="87"/>
      <c r="J25" s="88"/>
      <c r="K25" s="89"/>
      <c r="L25" s="90"/>
    </row>
    <row r="26" spans="1:14" ht="15.75" x14ac:dyDescent="0.25">
      <c r="A26" s="44"/>
      <c r="B26" s="43" t="s">
        <v>68</v>
      </c>
      <c r="C26" s="83"/>
      <c r="D26" s="83"/>
      <c r="E26" s="83"/>
      <c r="F26" s="83"/>
      <c r="G26" s="83"/>
      <c r="H26" s="39"/>
      <c r="I26" s="87"/>
      <c r="J26" s="88"/>
      <c r="K26" s="89"/>
      <c r="L26" s="90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87"/>
      <c r="J27" s="88"/>
      <c r="K27" s="89"/>
      <c r="L27" s="90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87"/>
      <c r="J28" s="88"/>
      <c r="K28" s="89"/>
      <c r="L28" s="90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87"/>
      <c r="J29" s="88"/>
      <c r="K29" s="89"/>
      <c r="L29" s="90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87"/>
      <c r="J30" s="88"/>
      <c r="K30" s="89"/>
      <c r="L30" s="90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87"/>
      <c r="J31" s="88"/>
      <c r="K31" s="89"/>
      <c r="L31" s="90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4800000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4800000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F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43"/>
  <sheetViews>
    <sheetView topLeftCell="A12" workbookViewId="0">
      <selection activeCell="K29" sqref="K29"/>
    </sheetView>
  </sheetViews>
  <sheetFormatPr defaultRowHeight="12.75" x14ac:dyDescent="0.2"/>
  <cols>
    <col min="1" max="1" width="4.7109375" customWidth="1"/>
    <col min="2" max="2" width="30.140625" customWidth="1"/>
    <col min="3" max="3" width="14.28515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67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01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69</v>
      </c>
      <c r="C21" s="141"/>
      <c r="D21" s="141"/>
      <c r="E21" s="141"/>
      <c r="F21" s="141"/>
      <c r="G21" s="81"/>
      <c r="H21" s="31"/>
      <c r="I21" s="87"/>
      <c r="J21" s="88"/>
      <c r="K21" s="89"/>
      <c r="L21" s="90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87"/>
      <c r="J22" s="88"/>
      <c r="K22" s="89"/>
      <c r="L22" s="90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87">
        <v>4</v>
      </c>
      <c r="J23" s="88" t="s">
        <v>6</v>
      </c>
      <c r="K23" s="89">
        <v>1200000</v>
      </c>
      <c r="L23" s="90">
        <f>I23*K23</f>
        <v>4800000</v>
      </c>
      <c r="M23" s="90"/>
    </row>
    <row r="24" spans="1:14" ht="15.75" x14ac:dyDescent="0.25">
      <c r="A24" s="36">
        <v>2</v>
      </c>
      <c r="B24" s="43" t="s">
        <v>22</v>
      </c>
      <c r="C24" s="83"/>
      <c r="D24" s="83"/>
      <c r="E24" s="81"/>
      <c r="F24" s="83"/>
      <c r="G24" s="83"/>
      <c r="H24" s="39"/>
      <c r="I24" s="87">
        <v>4</v>
      </c>
      <c r="J24" s="88" t="s">
        <v>6</v>
      </c>
      <c r="K24" s="89">
        <v>1200000</v>
      </c>
      <c r="L24" s="90">
        <f t="shared" ref="L24" si="0">I24*K24</f>
        <v>4800000</v>
      </c>
      <c r="M24" s="42"/>
    </row>
    <row r="25" spans="1:14" ht="15.75" x14ac:dyDescent="0.25">
      <c r="A25" s="36"/>
      <c r="B25" s="43"/>
      <c r="C25" s="81"/>
      <c r="D25" s="81"/>
      <c r="E25" s="81"/>
      <c r="F25" s="83"/>
      <c r="G25" s="83"/>
      <c r="H25" s="39"/>
      <c r="I25" s="87"/>
      <c r="J25" s="88"/>
      <c r="K25" s="89"/>
      <c r="L25" s="90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87"/>
      <c r="J26" s="88"/>
      <c r="K26" s="89"/>
      <c r="L26" s="90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87"/>
      <c r="J27" s="88"/>
      <c r="K27" s="89"/>
      <c r="L27" s="90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87"/>
      <c r="J28" s="88"/>
      <c r="K28" s="89"/>
      <c r="L28" s="90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87"/>
      <c r="J29" s="88"/>
      <c r="K29" s="89"/>
      <c r="L29" s="90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87"/>
      <c r="J30" s="88"/>
      <c r="K30" s="89"/>
      <c r="L30" s="90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87"/>
      <c r="J31" s="88"/>
      <c r="K31" s="89"/>
      <c r="L31" s="90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9600000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9600000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10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43"/>
  <sheetViews>
    <sheetView topLeftCell="A13" workbookViewId="0">
      <selection activeCell="L25" sqref="L25"/>
    </sheetView>
  </sheetViews>
  <sheetFormatPr defaultRowHeight="12.75" x14ac:dyDescent="0.2"/>
  <cols>
    <col min="1" max="1" width="4.7109375" customWidth="1"/>
    <col min="2" max="2" width="30.140625" customWidth="1"/>
    <col min="3" max="3" width="8.71093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70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02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71</v>
      </c>
      <c r="C21" s="141"/>
      <c r="D21" s="141"/>
      <c r="E21" s="141"/>
      <c r="F21" s="141"/>
      <c r="G21" s="81"/>
      <c r="H21" s="31"/>
      <c r="I21" s="87"/>
      <c r="J21" s="88"/>
      <c r="K21" s="89"/>
      <c r="L21" s="90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87"/>
      <c r="J22" s="88"/>
      <c r="K22" s="89"/>
      <c r="L22" s="90"/>
    </row>
    <row r="23" spans="1:14" ht="14.25" x14ac:dyDescent="0.2">
      <c r="A23" s="75">
        <v>1</v>
      </c>
      <c r="B23" s="110" t="s">
        <v>72</v>
      </c>
      <c r="C23" s="104"/>
      <c r="D23" s="104"/>
      <c r="E23" s="104"/>
      <c r="F23" s="104"/>
      <c r="G23" s="104"/>
      <c r="H23" s="105"/>
      <c r="I23" s="106">
        <v>3</v>
      </c>
      <c r="J23" s="107" t="s">
        <v>6</v>
      </c>
      <c r="K23" s="108">
        <v>900000</v>
      </c>
      <c r="L23" s="109">
        <f>I23*K23</f>
        <v>2700000</v>
      </c>
      <c r="M23" s="90"/>
    </row>
    <row r="24" spans="1:14" ht="14.25" x14ac:dyDescent="0.2">
      <c r="A24" s="36">
        <v>2</v>
      </c>
      <c r="B24" s="111" t="s">
        <v>73</v>
      </c>
      <c r="C24" s="104"/>
      <c r="D24" s="104"/>
      <c r="E24" s="104"/>
      <c r="F24" s="104"/>
      <c r="G24" s="104"/>
      <c r="H24" s="105"/>
      <c r="I24" s="106">
        <v>3</v>
      </c>
      <c r="J24" s="107" t="s">
        <v>6</v>
      </c>
      <c r="K24" s="108">
        <v>400000</v>
      </c>
      <c r="L24" s="109">
        <f>I24*K24</f>
        <v>1200000</v>
      </c>
      <c r="M24" s="42"/>
    </row>
    <row r="25" spans="1:14" ht="15.75" x14ac:dyDescent="0.25">
      <c r="A25" s="36"/>
      <c r="B25" s="43"/>
      <c r="C25" s="81"/>
      <c r="D25" s="81"/>
      <c r="E25" s="81"/>
      <c r="F25" s="83"/>
      <c r="G25" s="83"/>
      <c r="H25" s="39"/>
      <c r="I25" s="87"/>
      <c r="J25" s="88"/>
      <c r="K25" s="89"/>
      <c r="L25" s="90"/>
    </row>
    <row r="26" spans="1:14" ht="15.75" x14ac:dyDescent="0.25">
      <c r="A26" s="36"/>
      <c r="B26" s="43"/>
      <c r="C26" s="83"/>
      <c r="D26" s="83"/>
      <c r="E26" s="83"/>
      <c r="F26" s="83"/>
      <c r="G26" s="83"/>
      <c r="H26" s="39"/>
      <c r="I26" s="87"/>
      <c r="J26" s="88"/>
      <c r="K26" s="89"/>
      <c r="L26" s="90"/>
    </row>
    <row r="27" spans="1:14" ht="15.75" x14ac:dyDescent="0.25">
      <c r="A27" s="75"/>
      <c r="B27" s="43"/>
      <c r="C27" s="83"/>
      <c r="D27" s="83"/>
      <c r="E27" s="45"/>
      <c r="F27" s="83"/>
      <c r="G27" s="83"/>
      <c r="H27" s="39"/>
      <c r="I27" s="87"/>
      <c r="J27" s="88"/>
      <c r="K27" s="89"/>
      <c r="L27" s="90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87"/>
      <c r="J28" s="88"/>
      <c r="K28" s="89"/>
      <c r="L28" s="90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87"/>
      <c r="J29" s="88"/>
      <c r="K29" s="89"/>
      <c r="L29" s="90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87"/>
      <c r="J30" s="88"/>
      <c r="K30" s="89"/>
      <c r="L30" s="90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87"/>
      <c r="J31" s="88"/>
      <c r="K31" s="89"/>
      <c r="L31" s="90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3900000</v>
      </c>
      <c r="N32" s="50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3900000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11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N43"/>
  <sheetViews>
    <sheetView topLeftCell="A12" workbookViewId="0">
      <selection activeCell="N29" sqref="N29"/>
    </sheetView>
  </sheetViews>
  <sheetFormatPr defaultRowHeight="12.75" x14ac:dyDescent="0.2"/>
  <cols>
    <col min="1" max="1" width="4.7109375" customWidth="1"/>
    <col min="2" max="2" width="30.140625" customWidth="1"/>
    <col min="3" max="3" width="14.28515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74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03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75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4" ht="15.75" x14ac:dyDescent="0.25">
      <c r="A24" s="36">
        <v>2</v>
      </c>
      <c r="B24" s="43" t="s">
        <v>22</v>
      </c>
      <c r="C24" s="83"/>
      <c r="D24" s="83"/>
      <c r="E24" s="104"/>
      <c r="F24" s="83"/>
      <c r="G24" s="83"/>
      <c r="H24" s="39"/>
      <c r="I24" s="106">
        <v>4</v>
      </c>
      <c r="J24" s="107" t="s">
        <v>6</v>
      </c>
      <c r="K24" s="108">
        <v>1200000</v>
      </c>
      <c r="L24" s="109">
        <f t="shared" ref="L24" si="0">I24*K24</f>
        <v>4800000</v>
      </c>
      <c r="M24" s="42"/>
    </row>
    <row r="25" spans="1:14" ht="15.75" x14ac:dyDescent="0.25">
      <c r="A25" s="36"/>
      <c r="B25" s="43"/>
      <c r="C25" s="104"/>
      <c r="D25" s="104"/>
      <c r="E25" s="104"/>
      <c r="F25" s="83"/>
      <c r="G25" s="83"/>
      <c r="H25" s="39"/>
      <c r="I25" s="106"/>
      <c r="J25" s="107"/>
      <c r="K25" s="108"/>
      <c r="L25" s="109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106"/>
      <c r="J26" s="107"/>
      <c r="K26" s="108"/>
      <c r="L26" s="109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106"/>
      <c r="J27" s="107"/>
      <c r="K27" s="108"/>
      <c r="L27" s="109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106"/>
      <c r="J28" s="107"/>
      <c r="K28" s="108"/>
      <c r="L28" s="109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106"/>
      <c r="J31" s="107"/>
      <c r="K31" s="108"/>
      <c r="L31" s="109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9600000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9600000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12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43"/>
  <sheetViews>
    <sheetView topLeftCell="A19" workbookViewId="0">
      <selection activeCell="I41" sqref="I41"/>
    </sheetView>
  </sheetViews>
  <sheetFormatPr defaultRowHeight="12.75" x14ac:dyDescent="0.2"/>
  <cols>
    <col min="1" max="1" width="4.7109375" customWidth="1"/>
    <col min="2" max="2" width="30.140625" customWidth="1"/>
    <col min="3" max="3" width="13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23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24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24</v>
      </c>
      <c r="C21" s="141"/>
      <c r="D21" s="141"/>
      <c r="E21" s="141"/>
      <c r="F21" s="141"/>
      <c r="G21" s="30"/>
      <c r="H21" s="31"/>
      <c r="I21" s="32"/>
      <c r="J21" s="33"/>
      <c r="K21" s="34"/>
      <c r="L21" s="35"/>
    </row>
    <row r="22" spans="1:14" ht="15.75" x14ac:dyDescent="0.25">
      <c r="A22" s="36"/>
      <c r="B22" s="37"/>
      <c r="C22" s="38"/>
      <c r="D22" s="38"/>
      <c r="E22" s="38"/>
      <c r="F22" s="38"/>
      <c r="G22" s="38"/>
      <c r="H22" s="39"/>
      <c r="I22" s="32"/>
      <c r="J22" s="33"/>
      <c r="K22" s="34"/>
      <c r="L22" s="35"/>
    </row>
    <row r="23" spans="1:14" ht="15.75" x14ac:dyDescent="0.25">
      <c r="A23" s="36">
        <v>1</v>
      </c>
      <c r="B23" s="43" t="s">
        <v>21</v>
      </c>
      <c r="C23" s="38"/>
      <c r="D23" s="38"/>
      <c r="E23" s="38"/>
      <c r="F23" s="38"/>
      <c r="G23" s="38"/>
      <c r="H23" s="39"/>
      <c r="I23" s="32">
        <v>2</v>
      </c>
      <c r="J23" s="33" t="s">
        <v>6</v>
      </c>
      <c r="K23" s="34">
        <v>1200000</v>
      </c>
      <c r="L23" s="35">
        <f>I23*K23</f>
        <v>2400000</v>
      </c>
      <c r="M23" s="35"/>
    </row>
    <row r="24" spans="1:14" ht="15.75" x14ac:dyDescent="0.25">
      <c r="A24" s="36">
        <v>2</v>
      </c>
      <c r="B24" s="43" t="s">
        <v>22</v>
      </c>
      <c r="C24" s="38"/>
      <c r="D24" s="38"/>
      <c r="E24" s="30"/>
      <c r="F24" s="38"/>
      <c r="G24" s="38"/>
      <c r="H24" s="39"/>
      <c r="I24" s="32">
        <v>2</v>
      </c>
      <c r="J24" s="33" t="s">
        <v>6</v>
      </c>
      <c r="K24" s="34">
        <v>1200000</v>
      </c>
      <c r="L24" s="35">
        <f t="shared" ref="L24" si="0">I24*K24</f>
        <v>2400000</v>
      </c>
      <c r="M24" s="42"/>
    </row>
    <row r="25" spans="1:14" ht="15.75" x14ac:dyDescent="0.25">
      <c r="A25" s="36"/>
      <c r="B25" s="43"/>
      <c r="C25" s="30"/>
      <c r="D25" s="30"/>
      <c r="E25" s="30"/>
      <c r="F25" s="38"/>
      <c r="G25" s="38"/>
      <c r="H25" s="39"/>
      <c r="I25" s="32"/>
      <c r="J25" s="33"/>
      <c r="K25" s="34"/>
      <c r="L25" s="35"/>
    </row>
    <row r="26" spans="1:14" ht="15.75" x14ac:dyDescent="0.25">
      <c r="A26" s="44"/>
      <c r="B26" s="43"/>
      <c r="C26" s="38"/>
      <c r="D26" s="38"/>
      <c r="E26" s="38"/>
      <c r="F26" s="38"/>
      <c r="G26" s="38"/>
      <c r="H26" s="39"/>
      <c r="I26" s="32"/>
      <c r="J26" s="33"/>
      <c r="K26" s="34"/>
      <c r="L26" s="35"/>
    </row>
    <row r="27" spans="1:14" ht="15.75" x14ac:dyDescent="0.25">
      <c r="A27" s="36"/>
      <c r="B27" s="43"/>
      <c r="C27" s="38"/>
      <c r="D27" s="38"/>
      <c r="E27" s="45"/>
      <c r="F27" s="38"/>
      <c r="G27" s="38"/>
      <c r="H27" s="39"/>
      <c r="I27" s="32"/>
      <c r="J27" s="33"/>
      <c r="K27" s="34"/>
      <c r="L27" s="35"/>
    </row>
    <row r="28" spans="1:14" ht="15.75" x14ac:dyDescent="0.25">
      <c r="A28" s="36"/>
      <c r="B28" s="43"/>
      <c r="C28" s="38"/>
      <c r="D28" s="38"/>
      <c r="E28" s="38"/>
      <c r="F28" s="38"/>
      <c r="G28" s="38"/>
      <c r="H28" s="39"/>
      <c r="I28" s="32"/>
      <c r="J28" s="33"/>
      <c r="K28" s="34"/>
      <c r="L28" s="35"/>
    </row>
    <row r="29" spans="1:14" ht="15.75" x14ac:dyDescent="0.25">
      <c r="A29" s="36"/>
      <c r="B29" s="43"/>
      <c r="C29" s="38"/>
      <c r="D29" s="38"/>
      <c r="E29" s="38"/>
      <c r="F29" s="38"/>
      <c r="G29" s="38"/>
      <c r="H29" s="39"/>
      <c r="I29" s="32"/>
      <c r="J29" s="33"/>
      <c r="K29" s="34"/>
      <c r="L29" s="35"/>
    </row>
    <row r="30" spans="1:14" ht="14.25" x14ac:dyDescent="0.2">
      <c r="A30" s="36"/>
      <c r="B30" s="40"/>
      <c r="C30" s="38"/>
      <c r="D30" s="38"/>
      <c r="E30" s="38"/>
      <c r="F30" s="38"/>
      <c r="G30" s="38"/>
      <c r="H30" s="39"/>
      <c r="I30" s="32"/>
      <c r="J30" s="33"/>
      <c r="K30" s="34"/>
      <c r="L30" s="35"/>
    </row>
    <row r="31" spans="1:14" x14ac:dyDescent="0.2">
      <c r="A31" s="29"/>
      <c r="B31" s="40"/>
      <c r="C31" s="41"/>
      <c r="D31" s="41"/>
      <c r="E31" s="41"/>
      <c r="F31" s="41"/>
      <c r="G31" s="41"/>
      <c r="H31" s="46"/>
      <c r="I31" s="32"/>
      <c r="J31" s="33"/>
      <c r="K31" s="34"/>
      <c r="L31" s="35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4800000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4800000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1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43"/>
  <sheetViews>
    <sheetView topLeftCell="A12" workbookViewId="0">
      <selection activeCell="B24" sqref="B24"/>
    </sheetView>
  </sheetViews>
  <sheetFormatPr defaultRowHeight="12.75" x14ac:dyDescent="0.2"/>
  <cols>
    <col min="1" max="1" width="4.7109375" customWidth="1"/>
    <col min="2" max="2" width="30.140625" customWidth="1"/>
    <col min="3" max="3" width="14.28515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76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12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62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4" ht="15.75" x14ac:dyDescent="0.25">
      <c r="A24" s="36">
        <v>2</v>
      </c>
      <c r="B24" s="43" t="s">
        <v>22</v>
      </c>
      <c r="C24" s="83"/>
      <c r="D24" s="83"/>
      <c r="E24" s="104"/>
      <c r="F24" s="83"/>
      <c r="G24" s="83"/>
      <c r="H24" s="39"/>
      <c r="I24" s="106">
        <v>4</v>
      </c>
      <c r="J24" s="107" t="s">
        <v>6</v>
      </c>
      <c r="K24" s="108">
        <v>1200000</v>
      </c>
      <c r="L24" s="109">
        <f t="shared" ref="L24" si="0">I24*K24</f>
        <v>4800000</v>
      </c>
      <c r="M24" s="42"/>
    </row>
    <row r="25" spans="1:14" ht="15.75" x14ac:dyDescent="0.25">
      <c r="A25" s="36"/>
      <c r="B25" s="43"/>
      <c r="C25" s="104"/>
      <c r="D25" s="104"/>
      <c r="E25" s="104"/>
      <c r="F25" s="83"/>
      <c r="G25" s="83"/>
      <c r="H25" s="39"/>
      <c r="I25" s="106"/>
      <c r="J25" s="107"/>
      <c r="K25" s="108"/>
      <c r="L25" s="109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106"/>
      <c r="J26" s="107"/>
      <c r="K26" s="108"/>
      <c r="L26" s="109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106"/>
      <c r="J27" s="107"/>
      <c r="K27" s="108"/>
      <c r="L27" s="109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106"/>
      <c r="J28" s="107"/>
      <c r="K28" s="108"/>
      <c r="L28" s="109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106"/>
      <c r="J31" s="107"/>
      <c r="K31" s="108"/>
      <c r="L31" s="109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9600000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9600000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13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43"/>
  <sheetViews>
    <sheetView topLeftCell="A12" workbookViewId="0">
      <selection activeCell="M25" sqref="M25"/>
    </sheetView>
  </sheetViews>
  <sheetFormatPr defaultRowHeight="12.75" x14ac:dyDescent="0.2"/>
  <cols>
    <col min="1" max="1" width="4.7109375" customWidth="1"/>
    <col min="2" max="2" width="30.140625" customWidth="1"/>
    <col min="3" max="3" width="14.28515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77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13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78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4" ht="15.75" x14ac:dyDescent="0.25">
      <c r="A24" s="36">
        <v>2</v>
      </c>
      <c r="B24" s="43" t="s">
        <v>22</v>
      </c>
      <c r="C24" s="83"/>
      <c r="D24" s="83"/>
      <c r="E24" s="104"/>
      <c r="F24" s="83"/>
      <c r="G24" s="83"/>
      <c r="H24" s="39"/>
      <c r="I24" s="106">
        <v>4</v>
      </c>
      <c r="J24" s="107" t="s">
        <v>6</v>
      </c>
      <c r="K24" s="108">
        <v>1200000</v>
      </c>
      <c r="L24" s="109">
        <f t="shared" ref="L24" si="0">I24*K24</f>
        <v>4800000</v>
      </c>
      <c r="M24" s="42"/>
    </row>
    <row r="25" spans="1:14" ht="15.75" x14ac:dyDescent="0.25">
      <c r="A25" s="36"/>
      <c r="B25" s="43"/>
      <c r="C25" s="104"/>
      <c r="D25" s="104"/>
      <c r="E25" s="104"/>
      <c r="F25" s="83"/>
      <c r="G25" s="83"/>
      <c r="H25" s="39"/>
      <c r="I25" s="106"/>
      <c r="J25" s="107"/>
      <c r="K25" s="108"/>
      <c r="L25" s="109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106"/>
      <c r="J26" s="107"/>
      <c r="K26" s="108"/>
      <c r="L26" s="109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106"/>
      <c r="J27" s="107"/>
      <c r="K27" s="108"/>
      <c r="L27" s="109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106"/>
      <c r="J28" s="107"/>
      <c r="K28" s="108"/>
      <c r="L28" s="109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106"/>
      <c r="J31" s="107"/>
      <c r="K31" s="108"/>
      <c r="L31" s="109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9600000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9600000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14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43"/>
  <sheetViews>
    <sheetView topLeftCell="A12" workbookViewId="0">
      <selection activeCell="N26" sqref="N26"/>
    </sheetView>
  </sheetViews>
  <sheetFormatPr defaultRowHeight="12.75" x14ac:dyDescent="0.2"/>
  <cols>
    <col min="1" max="1" width="4.7109375" customWidth="1"/>
    <col min="2" max="2" width="30.140625" customWidth="1"/>
    <col min="3" max="3" width="9.71093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79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14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80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4" ht="15.75" x14ac:dyDescent="0.25">
      <c r="A24" s="36">
        <v>2</v>
      </c>
      <c r="B24" s="43" t="s">
        <v>22</v>
      </c>
      <c r="C24" s="83"/>
      <c r="D24" s="83"/>
      <c r="E24" s="104"/>
      <c r="F24" s="83"/>
      <c r="G24" s="83"/>
      <c r="H24" s="39"/>
      <c r="I24" s="106">
        <v>4</v>
      </c>
      <c r="J24" s="107" t="s">
        <v>6</v>
      </c>
      <c r="K24" s="108">
        <v>1200000</v>
      </c>
      <c r="L24" s="109">
        <f t="shared" ref="L24" si="0">I24*K24</f>
        <v>4800000</v>
      </c>
      <c r="M24" s="42"/>
    </row>
    <row r="25" spans="1:14" ht="15.75" x14ac:dyDescent="0.25">
      <c r="A25" s="36"/>
      <c r="B25" s="43"/>
      <c r="C25" s="104"/>
      <c r="D25" s="104"/>
      <c r="E25" s="104"/>
      <c r="F25" s="83"/>
      <c r="G25" s="83"/>
      <c r="H25" s="39"/>
      <c r="I25" s="106"/>
      <c r="J25" s="107"/>
      <c r="K25" s="108"/>
      <c r="L25" s="109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106"/>
      <c r="J26" s="107"/>
      <c r="K26" s="108"/>
      <c r="L26" s="109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106"/>
      <c r="J27" s="107"/>
      <c r="K27" s="108"/>
      <c r="L27" s="109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106"/>
      <c r="J28" s="107"/>
      <c r="K28" s="108"/>
      <c r="L28" s="109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106"/>
      <c r="J31" s="107"/>
      <c r="K31" s="108"/>
      <c r="L31" s="109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9600000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9600000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15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N43"/>
  <sheetViews>
    <sheetView topLeftCell="A18" workbookViewId="0">
      <selection activeCell="B40" sqref="B40"/>
    </sheetView>
  </sheetViews>
  <sheetFormatPr defaultRowHeight="12.75" x14ac:dyDescent="0.2"/>
  <cols>
    <col min="1" max="1" width="4.7109375" customWidth="1"/>
    <col min="2" max="2" width="30.140625" customWidth="1"/>
    <col min="3" max="3" width="9.71093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81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15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82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106">
        <v>6</v>
      </c>
      <c r="J23" s="107" t="s">
        <v>6</v>
      </c>
      <c r="K23" s="108">
        <v>1200000</v>
      </c>
      <c r="L23" s="109">
        <f>I23*K23</f>
        <v>7200000</v>
      </c>
      <c r="M23" s="109"/>
    </row>
    <row r="24" spans="1:14" ht="15.75" x14ac:dyDescent="0.25">
      <c r="A24" s="36">
        <v>2</v>
      </c>
      <c r="B24" s="43" t="s">
        <v>22</v>
      </c>
      <c r="C24" s="83"/>
      <c r="D24" s="83"/>
      <c r="E24" s="104"/>
      <c r="F24" s="83"/>
      <c r="G24" s="83"/>
      <c r="H24" s="39"/>
      <c r="I24" s="106">
        <v>6</v>
      </c>
      <c r="J24" s="107" t="s">
        <v>6</v>
      </c>
      <c r="K24" s="108">
        <v>1200000</v>
      </c>
      <c r="L24" s="109">
        <f t="shared" ref="L24" si="0">I24*K24</f>
        <v>7200000</v>
      </c>
      <c r="M24" s="42"/>
    </row>
    <row r="25" spans="1:14" ht="15.75" x14ac:dyDescent="0.25">
      <c r="A25" s="36"/>
      <c r="B25" s="43"/>
      <c r="C25" s="104"/>
      <c r="D25" s="104"/>
      <c r="E25" s="104"/>
      <c r="F25" s="83"/>
      <c r="G25" s="83"/>
      <c r="H25" s="39"/>
      <c r="I25" s="106"/>
      <c r="J25" s="107"/>
      <c r="K25" s="108"/>
      <c r="L25" s="109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106"/>
      <c r="J26" s="107"/>
      <c r="K26" s="108"/>
      <c r="L26" s="109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106"/>
      <c r="J27" s="107"/>
      <c r="K27" s="108"/>
      <c r="L27" s="109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106"/>
      <c r="J28" s="107"/>
      <c r="K28" s="108"/>
      <c r="L28" s="109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106"/>
      <c r="J31" s="107"/>
      <c r="K31" s="108"/>
      <c r="L31" s="109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14400000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14400000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16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N41"/>
  <sheetViews>
    <sheetView topLeftCell="A13" workbookViewId="0">
      <selection activeCell="M23" sqref="M23"/>
    </sheetView>
  </sheetViews>
  <sheetFormatPr defaultRowHeight="12.75" x14ac:dyDescent="0.2"/>
  <cols>
    <col min="1" max="1" width="4.7109375" customWidth="1"/>
    <col min="2" max="2" width="30.140625" customWidth="1"/>
    <col min="3" max="3" width="13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84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16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86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4" ht="15.75" x14ac:dyDescent="0.25">
      <c r="A23" s="44">
        <v>1</v>
      </c>
      <c r="B23" s="43" t="s">
        <v>83</v>
      </c>
      <c r="C23" s="83"/>
      <c r="D23" s="83"/>
      <c r="E23" s="83"/>
      <c r="F23" s="117"/>
      <c r="G23" s="83"/>
      <c r="H23" s="39"/>
      <c r="I23" s="106">
        <v>9</v>
      </c>
      <c r="J23" s="107" t="s">
        <v>6</v>
      </c>
      <c r="K23" s="108">
        <v>700000</v>
      </c>
      <c r="L23" s="109">
        <f>I23*K23</f>
        <v>6300000</v>
      </c>
      <c r="M23" s="109"/>
    </row>
    <row r="24" spans="1:14" ht="15.75" x14ac:dyDescent="0.25">
      <c r="A24" s="44">
        <v>2</v>
      </c>
      <c r="B24" s="119" t="s">
        <v>85</v>
      </c>
      <c r="C24" s="85"/>
      <c r="D24" s="83"/>
      <c r="E24" s="85"/>
      <c r="F24" s="85"/>
      <c r="G24" s="83"/>
      <c r="H24" s="39"/>
      <c r="I24" s="106">
        <v>9</v>
      </c>
      <c r="J24" s="107" t="s">
        <v>6</v>
      </c>
      <c r="K24" s="108">
        <v>250000</v>
      </c>
      <c r="L24" s="109">
        <f>I24*K24</f>
        <v>2250000</v>
      </c>
      <c r="M24" s="42"/>
    </row>
    <row r="25" spans="1:14" ht="15.75" x14ac:dyDescent="0.25">
      <c r="A25" s="36"/>
      <c r="B25" s="43"/>
      <c r="C25" s="83"/>
      <c r="D25" s="83"/>
      <c r="E25" s="45"/>
      <c r="F25" s="83"/>
      <c r="G25" s="83"/>
      <c r="H25" s="39"/>
      <c r="I25" s="106"/>
      <c r="J25" s="107"/>
      <c r="K25" s="108"/>
      <c r="L25" s="109"/>
    </row>
    <row r="26" spans="1:14" ht="15.75" x14ac:dyDescent="0.25">
      <c r="A26" s="36"/>
      <c r="B26" s="43"/>
      <c r="C26" s="83"/>
      <c r="D26" s="83"/>
      <c r="E26" s="83"/>
      <c r="F26" s="83"/>
      <c r="G26" s="83"/>
      <c r="H26" s="39"/>
      <c r="I26" s="106"/>
      <c r="J26" s="107"/>
      <c r="K26" s="108"/>
      <c r="L26" s="109"/>
    </row>
    <row r="27" spans="1:14" ht="15.75" x14ac:dyDescent="0.25">
      <c r="A27" s="36"/>
      <c r="B27" s="43"/>
      <c r="C27" s="83"/>
      <c r="D27" s="83"/>
      <c r="E27" s="83"/>
      <c r="F27" s="83"/>
      <c r="G27" s="83"/>
      <c r="H27" s="39"/>
      <c r="I27" s="106"/>
      <c r="J27" s="107"/>
      <c r="K27" s="108"/>
      <c r="L27" s="109"/>
    </row>
    <row r="28" spans="1:14" ht="14.25" x14ac:dyDescent="0.2">
      <c r="A28" s="36"/>
      <c r="B28" s="84"/>
      <c r="C28" s="83"/>
      <c r="D28" s="83"/>
      <c r="E28" s="83"/>
      <c r="F28" s="83"/>
      <c r="G28" s="83"/>
      <c r="H28" s="39"/>
      <c r="I28" s="106"/>
      <c r="J28" s="107"/>
      <c r="K28" s="108"/>
      <c r="L28" s="109"/>
    </row>
    <row r="29" spans="1:14" x14ac:dyDescent="0.2">
      <c r="A29" s="29"/>
      <c r="B29" s="84"/>
      <c r="C29" s="41"/>
      <c r="D29" s="41"/>
      <c r="E29" s="41"/>
      <c r="F29" s="41"/>
      <c r="G29" s="41"/>
      <c r="H29" s="46"/>
      <c r="I29" s="106"/>
      <c r="J29" s="107"/>
      <c r="K29" s="108"/>
      <c r="L29" s="109"/>
    </row>
    <row r="30" spans="1:14" x14ac:dyDescent="0.2">
      <c r="A30" s="47"/>
      <c r="B30" s="48"/>
      <c r="C30" s="48"/>
      <c r="D30" s="48"/>
      <c r="E30" s="48"/>
      <c r="F30" s="48"/>
      <c r="G30" s="48"/>
      <c r="H30" s="48"/>
      <c r="I30" s="47" t="s">
        <v>9</v>
      </c>
      <c r="J30" s="48"/>
      <c r="K30" s="48"/>
      <c r="L30" s="49">
        <f>SUM(L21:L29)</f>
        <v>8550000</v>
      </c>
      <c r="N30" s="50"/>
    </row>
    <row r="31" spans="1:14" x14ac:dyDescent="0.2">
      <c r="A31" s="47"/>
      <c r="B31" s="48"/>
      <c r="C31" s="48" t="s">
        <v>11</v>
      </c>
      <c r="D31" s="48"/>
      <c r="E31" s="48"/>
      <c r="F31" s="48" t="s">
        <v>10</v>
      </c>
      <c r="G31" s="48"/>
      <c r="H31" s="48"/>
      <c r="I31" s="47"/>
      <c r="J31" s="48"/>
      <c r="K31" s="48"/>
      <c r="L31" s="51"/>
      <c r="N31" s="52"/>
    </row>
    <row r="32" spans="1:14" x14ac:dyDescent="0.2">
      <c r="A32" s="47"/>
      <c r="B32" s="48"/>
      <c r="C32" s="48" t="s">
        <v>11</v>
      </c>
      <c r="D32" s="48"/>
      <c r="E32" s="48"/>
      <c r="F32" s="48"/>
      <c r="G32" s="48"/>
      <c r="H32" s="48"/>
      <c r="I32" s="47" t="s">
        <v>12</v>
      </c>
      <c r="J32" s="48"/>
      <c r="K32" s="48"/>
      <c r="L32" s="49">
        <f>L30-L31</f>
        <v>8550000</v>
      </c>
      <c r="N32" s="52"/>
    </row>
    <row r="33" spans="1:14" ht="13.5" x14ac:dyDescent="0.2">
      <c r="B33" s="53"/>
      <c r="I33" s="54"/>
      <c r="J33" s="54"/>
      <c r="K33" s="55"/>
      <c r="L33" s="56"/>
      <c r="N33" s="57"/>
    </row>
    <row r="34" spans="1:14" x14ac:dyDescent="0.2">
      <c r="A34" s="58" t="s">
        <v>13</v>
      </c>
      <c r="B34" s="58"/>
      <c r="C34" s="58"/>
      <c r="D34" s="58"/>
      <c r="E34" s="58"/>
      <c r="F34" s="58"/>
      <c r="G34" s="58"/>
      <c r="H34" s="58"/>
      <c r="I34" s="58"/>
      <c r="J34" s="59"/>
      <c r="K34" s="60" t="s">
        <v>14</v>
      </c>
      <c r="L34" s="60"/>
      <c r="N34" s="61"/>
    </row>
    <row r="35" spans="1:14" x14ac:dyDescent="0.2">
      <c r="B35" s="62"/>
      <c r="I35" s="59"/>
      <c r="J35" s="59"/>
      <c r="K35" s="60" t="s">
        <v>15</v>
      </c>
      <c r="L35" s="60"/>
      <c r="N35" s="63"/>
    </row>
    <row r="36" spans="1:14" x14ac:dyDescent="0.2">
      <c r="B36" s="62"/>
      <c r="K36" s="64"/>
      <c r="L36" s="64"/>
      <c r="N36" s="61"/>
    </row>
    <row r="37" spans="1:14" x14ac:dyDescent="0.2">
      <c r="B37" s="62"/>
      <c r="K37" s="65"/>
      <c r="L37" s="65"/>
    </row>
    <row r="38" spans="1:14" ht="13.5" x14ac:dyDescent="0.25">
      <c r="A38" s="66"/>
      <c r="B38" s="67"/>
      <c r="C38" s="68"/>
      <c r="D38" s="68"/>
      <c r="E38" s="68"/>
      <c r="F38" s="68"/>
      <c r="G38" s="68"/>
      <c r="H38" s="69"/>
      <c r="I38" s="69"/>
      <c r="J38" s="69"/>
      <c r="K38" s="65"/>
      <c r="L38" s="65"/>
    </row>
    <row r="39" spans="1:14" x14ac:dyDescent="0.2">
      <c r="K39" s="65" t="s">
        <v>16</v>
      </c>
      <c r="L39" s="65"/>
    </row>
    <row r="40" spans="1:14" x14ac:dyDescent="0.2">
      <c r="A40" s="70"/>
      <c r="B40" s="70"/>
      <c r="C40" s="70"/>
      <c r="D40" s="70"/>
      <c r="K40" s="71" t="s">
        <v>17</v>
      </c>
      <c r="L40" s="71"/>
    </row>
    <row r="41" spans="1:14" x14ac:dyDescent="0.2">
      <c r="B41" s="72"/>
      <c r="C41" s="72"/>
      <c r="D41" s="72"/>
      <c r="E41" s="72"/>
      <c r="F41" s="72"/>
      <c r="G41" s="72"/>
      <c r="H41" s="72"/>
    </row>
  </sheetData>
  <mergeCells count="3">
    <mergeCell ref="I19:L19"/>
    <mergeCell ref="B20:F20"/>
    <mergeCell ref="B21:F21"/>
  </mergeCells>
  <hyperlinks>
    <hyperlink ref="J9" r:id="rId1" xr:uid="{00000000-0004-0000-17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41"/>
  <sheetViews>
    <sheetView topLeftCell="A13" workbookViewId="0">
      <selection activeCell="B23" sqref="B23:B24"/>
    </sheetView>
  </sheetViews>
  <sheetFormatPr defaultRowHeight="12.75" x14ac:dyDescent="0.2"/>
  <cols>
    <col min="1" max="1" width="4.7109375" customWidth="1"/>
    <col min="2" max="2" width="30.140625" customWidth="1"/>
    <col min="3" max="3" width="13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87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18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88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4" ht="15.75" x14ac:dyDescent="0.25">
      <c r="A23" s="44">
        <v>1</v>
      </c>
      <c r="B23" s="43" t="s">
        <v>21</v>
      </c>
      <c r="C23" s="83"/>
      <c r="D23" s="83"/>
      <c r="E23" s="83"/>
      <c r="F23" s="117"/>
      <c r="G23" s="83"/>
      <c r="H23" s="39"/>
      <c r="I23" s="106">
        <v>2</v>
      </c>
      <c r="J23" s="107" t="s">
        <v>6</v>
      </c>
      <c r="K23" s="108">
        <v>1200000</v>
      </c>
      <c r="L23" s="109">
        <f>I23*K23</f>
        <v>2400000</v>
      </c>
      <c r="M23" s="109"/>
    </row>
    <row r="24" spans="1:14" ht="15.75" x14ac:dyDescent="0.25">
      <c r="A24" s="44">
        <v>2</v>
      </c>
      <c r="B24" s="43" t="s">
        <v>22</v>
      </c>
      <c r="C24" s="85"/>
      <c r="D24" s="83"/>
      <c r="E24" s="85"/>
      <c r="F24" s="85"/>
      <c r="G24" s="83"/>
      <c r="H24" s="39"/>
      <c r="I24" s="106">
        <v>2</v>
      </c>
      <c r="J24" s="107" t="s">
        <v>6</v>
      </c>
      <c r="K24" s="108">
        <v>1200000</v>
      </c>
      <c r="L24" s="109">
        <f>I24*K24</f>
        <v>2400000</v>
      </c>
      <c r="M24" s="42"/>
    </row>
    <row r="25" spans="1:14" ht="15.75" x14ac:dyDescent="0.25">
      <c r="A25" s="36"/>
      <c r="B25" s="43"/>
      <c r="C25" s="83"/>
      <c r="D25" s="83"/>
      <c r="E25" s="45"/>
      <c r="F25" s="83"/>
      <c r="G25" s="83"/>
      <c r="H25" s="39"/>
      <c r="I25" s="106"/>
      <c r="J25" s="107"/>
      <c r="K25" s="108"/>
      <c r="L25" s="109"/>
    </row>
    <row r="26" spans="1:14" ht="15.75" x14ac:dyDescent="0.25">
      <c r="A26" s="36"/>
      <c r="B26" s="43"/>
      <c r="C26" s="83"/>
      <c r="D26" s="83"/>
      <c r="E26" s="83"/>
      <c r="F26" s="83"/>
      <c r="G26" s="83"/>
      <c r="H26" s="39"/>
      <c r="I26" s="106"/>
      <c r="J26" s="107"/>
      <c r="K26" s="108"/>
      <c r="L26" s="109"/>
    </row>
    <row r="27" spans="1:14" ht="15.75" x14ac:dyDescent="0.25">
      <c r="A27" s="36"/>
      <c r="B27" s="43"/>
      <c r="C27" s="83"/>
      <c r="D27" s="83"/>
      <c r="E27" s="83"/>
      <c r="F27" s="83"/>
      <c r="G27" s="83"/>
      <c r="H27" s="39"/>
      <c r="I27" s="106"/>
      <c r="J27" s="107"/>
      <c r="K27" s="108"/>
      <c r="L27" s="109"/>
    </row>
    <row r="28" spans="1:14" ht="14.25" x14ac:dyDescent="0.2">
      <c r="A28" s="36"/>
      <c r="B28" s="84"/>
      <c r="C28" s="83"/>
      <c r="D28" s="83"/>
      <c r="E28" s="83"/>
      <c r="F28" s="83"/>
      <c r="G28" s="83"/>
      <c r="H28" s="39"/>
      <c r="I28" s="106"/>
      <c r="J28" s="107"/>
      <c r="K28" s="108"/>
      <c r="L28" s="109"/>
    </row>
    <row r="29" spans="1:14" x14ac:dyDescent="0.2">
      <c r="A29" s="29"/>
      <c r="B29" s="84"/>
      <c r="C29" s="41"/>
      <c r="D29" s="41"/>
      <c r="E29" s="41"/>
      <c r="F29" s="41"/>
      <c r="G29" s="41"/>
      <c r="H29" s="46"/>
      <c r="I29" s="106"/>
      <c r="J29" s="107"/>
      <c r="K29" s="108"/>
      <c r="L29" s="109"/>
    </row>
    <row r="30" spans="1:14" x14ac:dyDescent="0.2">
      <c r="A30" s="47"/>
      <c r="B30" s="48"/>
      <c r="C30" s="48"/>
      <c r="D30" s="48"/>
      <c r="E30" s="48"/>
      <c r="F30" s="48"/>
      <c r="G30" s="48"/>
      <c r="H30" s="48"/>
      <c r="I30" s="47" t="s">
        <v>9</v>
      </c>
      <c r="J30" s="48"/>
      <c r="K30" s="48"/>
      <c r="L30" s="49">
        <f>SUM(L21:L29)</f>
        <v>4800000</v>
      </c>
      <c r="N30" s="50"/>
    </row>
    <row r="31" spans="1:14" x14ac:dyDescent="0.2">
      <c r="A31" s="47"/>
      <c r="B31" s="48"/>
      <c r="C31" s="48" t="s">
        <v>11</v>
      </c>
      <c r="D31" s="48"/>
      <c r="E31" s="48"/>
      <c r="F31" s="48" t="s">
        <v>10</v>
      </c>
      <c r="G31" s="48"/>
      <c r="H31" s="48"/>
      <c r="I31" s="47"/>
      <c r="J31" s="48"/>
      <c r="K31" s="48"/>
      <c r="L31" s="51"/>
      <c r="N31" s="52"/>
    </row>
    <row r="32" spans="1:14" x14ac:dyDescent="0.2">
      <c r="A32" s="47"/>
      <c r="B32" s="48"/>
      <c r="C32" s="48" t="s">
        <v>11</v>
      </c>
      <c r="D32" s="48"/>
      <c r="E32" s="48"/>
      <c r="F32" s="48"/>
      <c r="G32" s="48"/>
      <c r="H32" s="48"/>
      <c r="I32" s="47" t="s">
        <v>12</v>
      </c>
      <c r="J32" s="48"/>
      <c r="K32" s="48"/>
      <c r="L32" s="49">
        <f>L30-L31</f>
        <v>4800000</v>
      </c>
      <c r="N32" s="52"/>
    </row>
    <row r="33" spans="1:14" ht="13.5" x14ac:dyDescent="0.2">
      <c r="B33" s="53"/>
      <c r="I33" s="54"/>
      <c r="J33" s="54"/>
      <c r="K33" s="55"/>
      <c r="L33" s="56"/>
      <c r="N33" s="57"/>
    </row>
    <row r="34" spans="1:14" x14ac:dyDescent="0.2">
      <c r="A34" s="58" t="s">
        <v>13</v>
      </c>
      <c r="B34" s="58"/>
      <c r="C34" s="58"/>
      <c r="D34" s="58"/>
      <c r="E34" s="58"/>
      <c r="F34" s="58"/>
      <c r="G34" s="58"/>
      <c r="H34" s="58"/>
      <c r="I34" s="58"/>
      <c r="J34" s="59"/>
      <c r="K34" s="60" t="s">
        <v>14</v>
      </c>
      <c r="L34" s="60"/>
      <c r="N34" s="61"/>
    </row>
    <row r="35" spans="1:14" x14ac:dyDescent="0.2">
      <c r="B35" s="62"/>
      <c r="I35" s="59"/>
      <c r="J35" s="59"/>
      <c r="K35" s="60" t="s">
        <v>15</v>
      </c>
      <c r="L35" s="60"/>
      <c r="N35" s="63"/>
    </row>
    <row r="36" spans="1:14" x14ac:dyDescent="0.2">
      <c r="B36" s="62"/>
      <c r="K36" s="64"/>
      <c r="L36" s="64"/>
      <c r="N36" s="61"/>
    </row>
    <row r="37" spans="1:14" x14ac:dyDescent="0.2">
      <c r="B37" s="62"/>
      <c r="K37" s="65"/>
      <c r="L37" s="65"/>
    </row>
    <row r="38" spans="1:14" ht="13.5" x14ac:dyDescent="0.25">
      <c r="A38" s="66"/>
      <c r="B38" s="67"/>
      <c r="C38" s="68"/>
      <c r="D38" s="68"/>
      <c r="E38" s="68"/>
      <c r="F38" s="68"/>
      <c r="G38" s="68"/>
      <c r="H38" s="69"/>
      <c r="I38" s="69"/>
      <c r="J38" s="69"/>
      <c r="K38" s="65"/>
      <c r="L38" s="65"/>
    </row>
    <row r="39" spans="1:14" x14ac:dyDescent="0.2">
      <c r="K39" s="65" t="s">
        <v>16</v>
      </c>
      <c r="L39" s="65"/>
    </row>
    <row r="40" spans="1:14" x14ac:dyDescent="0.2">
      <c r="A40" s="70"/>
      <c r="B40" s="70"/>
      <c r="C40" s="70"/>
      <c r="D40" s="70"/>
      <c r="K40" s="71" t="s">
        <v>17</v>
      </c>
      <c r="L40" s="71"/>
    </row>
    <row r="41" spans="1:14" x14ac:dyDescent="0.2">
      <c r="B41" s="72"/>
      <c r="C41" s="72"/>
      <c r="D41" s="72"/>
      <c r="E41" s="72"/>
      <c r="F41" s="72"/>
      <c r="G41" s="72"/>
      <c r="H41" s="72"/>
    </row>
  </sheetData>
  <mergeCells count="3">
    <mergeCell ref="I19:L19"/>
    <mergeCell ref="B20:F20"/>
    <mergeCell ref="B21:F21"/>
  </mergeCells>
  <hyperlinks>
    <hyperlink ref="J9" r:id="rId1" xr:uid="{00000000-0004-0000-18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N44"/>
  <sheetViews>
    <sheetView topLeftCell="A18" workbookViewId="0">
      <selection activeCell="J31" sqref="J31"/>
    </sheetView>
  </sheetViews>
  <sheetFormatPr defaultRowHeight="12.75" x14ac:dyDescent="0.2"/>
  <cols>
    <col min="1" max="1" width="4.7109375" customWidth="1"/>
    <col min="2" max="2" width="30.140625" customWidth="1"/>
    <col min="3" max="3" width="21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89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0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/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98</v>
      </c>
      <c r="C23" s="83"/>
      <c r="D23" s="83"/>
      <c r="E23" s="83"/>
      <c r="F23" s="117"/>
      <c r="G23" s="83"/>
      <c r="H23" s="39"/>
      <c r="I23" s="106">
        <v>1</v>
      </c>
      <c r="J23" s="107" t="s">
        <v>6</v>
      </c>
      <c r="K23" s="108">
        <v>1200000</v>
      </c>
      <c r="L23" s="109">
        <f>I23*K23</f>
        <v>1200000</v>
      </c>
      <c r="M23" s="109"/>
    </row>
    <row r="24" spans="1:13" ht="15.75" x14ac:dyDescent="0.25">
      <c r="A24" s="44"/>
      <c r="B24" s="43" t="s">
        <v>96</v>
      </c>
      <c r="C24" s="83"/>
      <c r="D24" s="83"/>
      <c r="E24" s="83"/>
      <c r="F24" s="117"/>
      <c r="G24" s="83"/>
      <c r="H24" s="39"/>
      <c r="I24" s="106">
        <v>1</v>
      </c>
      <c r="J24" s="107" t="s">
        <v>6</v>
      </c>
      <c r="K24" s="108">
        <v>1200000</v>
      </c>
      <c r="L24" s="109">
        <f t="shared" ref="L24:L25" si="0">I24*K24</f>
        <v>1200000</v>
      </c>
      <c r="M24" s="42"/>
    </row>
    <row r="25" spans="1:13" ht="15.75" x14ac:dyDescent="0.25">
      <c r="A25" s="44"/>
      <c r="B25" s="43" t="s">
        <v>97</v>
      </c>
      <c r="C25" s="83"/>
      <c r="D25" s="83"/>
      <c r="E25" s="83"/>
      <c r="F25" s="117"/>
      <c r="G25" s="83"/>
      <c r="H25" s="39"/>
      <c r="I25" s="106">
        <v>1</v>
      </c>
      <c r="J25" s="107" t="s">
        <v>6</v>
      </c>
      <c r="K25" s="108">
        <v>1200000</v>
      </c>
      <c r="L25" s="109">
        <f t="shared" si="0"/>
        <v>1200000</v>
      </c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>
        <v>2</v>
      </c>
      <c r="B27" s="43" t="s">
        <v>90</v>
      </c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 t="s">
        <v>21</v>
      </c>
      <c r="C28" s="83"/>
      <c r="D28" s="83"/>
      <c r="E28" s="45"/>
      <c r="F28" s="83"/>
      <c r="G28" s="83"/>
      <c r="H28" s="39"/>
      <c r="I28" s="106">
        <v>2</v>
      </c>
      <c r="J28" s="107" t="s">
        <v>6</v>
      </c>
      <c r="K28" s="108">
        <v>1200000</v>
      </c>
      <c r="L28" s="109">
        <f>I28*K28</f>
        <v>2400000</v>
      </c>
    </row>
    <row r="29" spans="1:13" ht="15.75" x14ac:dyDescent="0.25">
      <c r="A29" s="36"/>
      <c r="B29" s="43" t="s">
        <v>22</v>
      </c>
      <c r="C29" s="83"/>
      <c r="D29" s="83"/>
      <c r="E29" s="83"/>
      <c r="F29" s="83"/>
      <c r="G29" s="83"/>
      <c r="H29" s="39"/>
      <c r="I29" s="106">
        <v>2</v>
      </c>
      <c r="J29" s="107" t="s">
        <v>6</v>
      </c>
      <c r="K29" s="108">
        <v>1200000</v>
      </c>
      <c r="L29" s="109">
        <f>I29*K29</f>
        <v>2400000</v>
      </c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8400000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8400000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19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N41"/>
  <sheetViews>
    <sheetView topLeftCell="A10" workbookViewId="0">
      <selection activeCell="L26" sqref="L26"/>
    </sheetView>
  </sheetViews>
  <sheetFormatPr defaultRowHeight="12.75" x14ac:dyDescent="0.2"/>
  <cols>
    <col min="1" max="1" width="4.7109375" customWidth="1"/>
    <col min="2" max="2" width="30.140625" customWidth="1"/>
    <col min="3" max="3" width="10.71093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91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1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92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4" ht="15.75" x14ac:dyDescent="0.25">
      <c r="A23" s="44">
        <v>1</v>
      </c>
      <c r="B23" s="43" t="s">
        <v>93</v>
      </c>
      <c r="C23" s="83"/>
      <c r="D23" s="83"/>
      <c r="E23" s="83"/>
      <c r="F23" s="117"/>
      <c r="G23" s="83"/>
      <c r="H23" s="39"/>
      <c r="I23" s="106">
        <v>7</v>
      </c>
      <c r="J23" s="107" t="s">
        <v>6</v>
      </c>
      <c r="K23" s="108">
        <v>1200000</v>
      </c>
      <c r="L23" s="109">
        <f>I23*K23</f>
        <v>8400000</v>
      </c>
      <c r="M23" s="109"/>
    </row>
    <row r="24" spans="1:14" ht="15.75" x14ac:dyDescent="0.25">
      <c r="A24" s="44">
        <v>2</v>
      </c>
      <c r="B24" s="43" t="s">
        <v>94</v>
      </c>
      <c r="C24" s="85"/>
      <c r="D24" s="83"/>
      <c r="E24" s="85"/>
      <c r="F24" s="85"/>
      <c r="G24" s="83"/>
      <c r="H24" s="39"/>
      <c r="I24" s="106">
        <v>7</v>
      </c>
      <c r="J24" s="107" t="s">
        <v>6</v>
      </c>
      <c r="K24" s="108">
        <v>1200000</v>
      </c>
      <c r="L24" s="109">
        <f>I24*K24</f>
        <v>8400000</v>
      </c>
      <c r="M24" s="42"/>
    </row>
    <row r="25" spans="1:14" ht="15.75" x14ac:dyDescent="0.25">
      <c r="A25" s="36">
        <v>3</v>
      </c>
      <c r="B25" s="43" t="s">
        <v>95</v>
      </c>
      <c r="C25" s="83"/>
      <c r="D25" s="83"/>
      <c r="E25" s="45"/>
      <c r="F25" s="83"/>
      <c r="G25" s="83"/>
      <c r="H25" s="39"/>
      <c r="I25" s="106">
        <v>7</v>
      </c>
      <c r="J25" s="107" t="s">
        <v>6</v>
      </c>
      <c r="K25" s="108">
        <v>1200000</v>
      </c>
      <c r="L25" s="109">
        <f>I25*K25</f>
        <v>8400000</v>
      </c>
    </row>
    <row r="26" spans="1:14" ht="15.75" x14ac:dyDescent="0.25">
      <c r="A26" s="36"/>
      <c r="B26" s="43"/>
      <c r="C26" s="83"/>
      <c r="D26" s="83"/>
      <c r="E26" s="83"/>
      <c r="F26" s="83"/>
      <c r="G26" s="83"/>
      <c r="H26" s="39"/>
      <c r="I26" s="106"/>
      <c r="J26" s="107"/>
      <c r="K26" s="108"/>
      <c r="L26" s="109"/>
    </row>
    <row r="27" spans="1:14" ht="15.75" x14ac:dyDescent="0.25">
      <c r="A27" s="36"/>
      <c r="B27" s="43"/>
      <c r="C27" s="83"/>
      <c r="D27" s="83"/>
      <c r="E27" s="83"/>
      <c r="F27" s="83"/>
      <c r="G27" s="83"/>
      <c r="H27" s="39"/>
      <c r="I27" s="106"/>
      <c r="J27" s="107"/>
      <c r="K27" s="108"/>
      <c r="L27" s="109"/>
    </row>
    <row r="28" spans="1:14" ht="14.25" x14ac:dyDescent="0.2">
      <c r="A28" s="36"/>
      <c r="B28" s="84"/>
      <c r="C28" s="83"/>
      <c r="D28" s="83"/>
      <c r="E28" s="83"/>
      <c r="F28" s="83"/>
      <c r="G28" s="83"/>
      <c r="H28" s="39"/>
      <c r="I28" s="106"/>
      <c r="J28" s="107"/>
      <c r="K28" s="108"/>
      <c r="L28" s="109"/>
    </row>
    <row r="29" spans="1:14" x14ac:dyDescent="0.2">
      <c r="A29" s="29"/>
      <c r="B29" s="84"/>
      <c r="C29" s="41"/>
      <c r="D29" s="41"/>
      <c r="E29" s="41"/>
      <c r="F29" s="41"/>
      <c r="G29" s="41"/>
      <c r="H29" s="46"/>
      <c r="I29" s="106"/>
      <c r="J29" s="107"/>
      <c r="K29" s="108"/>
      <c r="L29" s="109"/>
    </row>
    <row r="30" spans="1:14" x14ac:dyDescent="0.2">
      <c r="A30" s="47"/>
      <c r="B30" s="48"/>
      <c r="C30" s="48"/>
      <c r="D30" s="48"/>
      <c r="E30" s="48"/>
      <c r="F30" s="48"/>
      <c r="G30" s="48"/>
      <c r="H30" s="48"/>
      <c r="I30" s="47" t="s">
        <v>9</v>
      </c>
      <c r="J30" s="48"/>
      <c r="K30" s="48"/>
      <c r="L30" s="49">
        <f>SUM(L21:L29)</f>
        <v>25200000</v>
      </c>
      <c r="N30" s="50"/>
    </row>
    <row r="31" spans="1:14" x14ac:dyDescent="0.2">
      <c r="A31" s="47"/>
      <c r="B31" s="48"/>
      <c r="C31" s="48"/>
      <c r="D31" s="48"/>
      <c r="E31" s="48"/>
      <c r="F31" s="48" t="s">
        <v>10</v>
      </c>
      <c r="G31" s="48"/>
      <c r="H31" s="48"/>
      <c r="I31" s="47"/>
      <c r="J31" s="48"/>
      <c r="K31" s="48"/>
      <c r="L31" s="51"/>
      <c r="N31" s="52"/>
    </row>
    <row r="32" spans="1:14" x14ac:dyDescent="0.2">
      <c r="A32" s="47"/>
      <c r="B32" s="48"/>
      <c r="C32" s="48" t="s">
        <v>11</v>
      </c>
      <c r="D32" s="48"/>
      <c r="E32" s="48"/>
      <c r="F32" s="48"/>
      <c r="G32" s="48"/>
      <c r="H32" s="48"/>
      <c r="I32" s="47" t="s">
        <v>12</v>
      </c>
      <c r="J32" s="48"/>
      <c r="K32" s="48"/>
      <c r="L32" s="49">
        <f>L30-L31</f>
        <v>25200000</v>
      </c>
      <c r="N32" s="52"/>
    </row>
    <row r="33" spans="1:14" ht="13.5" x14ac:dyDescent="0.2">
      <c r="B33" s="53"/>
      <c r="I33" s="54"/>
      <c r="J33" s="54"/>
      <c r="K33" s="55"/>
      <c r="L33" s="56"/>
      <c r="N33" s="57"/>
    </row>
    <row r="34" spans="1:14" x14ac:dyDescent="0.2">
      <c r="A34" s="58" t="s">
        <v>13</v>
      </c>
      <c r="B34" s="58"/>
      <c r="C34" s="58"/>
      <c r="D34" s="58"/>
      <c r="E34" s="58"/>
      <c r="F34" s="58"/>
      <c r="G34" s="58"/>
      <c r="H34" s="58"/>
      <c r="I34" s="58"/>
      <c r="J34" s="59"/>
      <c r="K34" s="60" t="s">
        <v>14</v>
      </c>
      <c r="L34" s="60"/>
      <c r="N34" s="61"/>
    </row>
    <row r="35" spans="1:14" x14ac:dyDescent="0.2">
      <c r="B35" s="62"/>
      <c r="I35" s="59"/>
      <c r="J35" s="59"/>
      <c r="K35" s="60" t="s">
        <v>15</v>
      </c>
      <c r="L35" s="60"/>
      <c r="N35" s="63"/>
    </row>
    <row r="36" spans="1:14" x14ac:dyDescent="0.2">
      <c r="B36" s="62"/>
      <c r="K36" s="64"/>
      <c r="L36" s="64"/>
      <c r="N36" s="61"/>
    </row>
    <row r="37" spans="1:14" x14ac:dyDescent="0.2">
      <c r="B37" s="62"/>
      <c r="K37" s="65"/>
      <c r="L37" s="65"/>
    </row>
    <row r="38" spans="1:14" ht="13.5" x14ac:dyDescent="0.25">
      <c r="A38" s="66"/>
      <c r="B38" s="67"/>
      <c r="C38" s="68"/>
      <c r="D38" s="68"/>
      <c r="E38" s="68"/>
      <c r="F38" s="68"/>
      <c r="G38" s="68"/>
      <c r="H38" s="69"/>
      <c r="I38" s="69"/>
      <c r="J38" s="69"/>
      <c r="K38" s="65"/>
      <c r="L38" s="65"/>
    </row>
    <row r="39" spans="1:14" x14ac:dyDescent="0.2">
      <c r="K39" s="65" t="s">
        <v>16</v>
      </c>
      <c r="L39" s="65"/>
    </row>
    <row r="40" spans="1:14" x14ac:dyDescent="0.2">
      <c r="A40" s="70"/>
      <c r="B40" s="70"/>
      <c r="C40" s="70"/>
      <c r="D40" s="70"/>
      <c r="K40" s="71" t="s">
        <v>17</v>
      </c>
      <c r="L40" s="71"/>
    </row>
    <row r="41" spans="1:14" x14ac:dyDescent="0.2">
      <c r="B41" s="72"/>
      <c r="C41" s="72"/>
      <c r="D41" s="72"/>
      <c r="E41" s="72"/>
      <c r="F41" s="72"/>
      <c r="G41" s="72"/>
      <c r="H41" s="72"/>
    </row>
  </sheetData>
  <mergeCells count="3">
    <mergeCell ref="I19:L19"/>
    <mergeCell ref="B20:F20"/>
    <mergeCell ref="B21:F21"/>
  </mergeCells>
  <hyperlinks>
    <hyperlink ref="J9" r:id="rId1" xr:uid="{00000000-0004-0000-1A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N44"/>
  <sheetViews>
    <sheetView workbookViewId="0">
      <selection activeCell="C22" sqref="C22"/>
    </sheetView>
  </sheetViews>
  <sheetFormatPr defaultRowHeight="12.75" x14ac:dyDescent="0.2"/>
  <cols>
    <col min="1" max="1" width="4.7109375" customWidth="1"/>
    <col min="2" max="2" width="30.140625" customWidth="1"/>
    <col min="3" max="3" width="21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102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2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99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21</v>
      </c>
      <c r="C23" s="85"/>
      <c r="D23" s="83"/>
      <c r="E23" s="83"/>
      <c r="F23" s="117"/>
      <c r="G23" s="83"/>
      <c r="H23" s="39"/>
      <c r="I23" s="106">
        <v>2</v>
      </c>
      <c r="J23" s="107" t="s">
        <v>6</v>
      </c>
      <c r="K23" s="108">
        <v>1200000</v>
      </c>
      <c r="L23" s="109">
        <f>I23*K23</f>
        <v>2400000</v>
      </c>
      <c r="M23" s="109"/>
    </row>
    <row r="24" spans="1:13" ht="15.75" x14ac:dyDescent="0.25">
      <c r="A24" s="36"/>
      <c r="B24" s="43" t="s">
        <v>22</v>
      </c>
      <c r="C24" s="83"/>
      <c r="D24" s="83"/>
      <c r="E24" s="83"/>
      <c r="F24" s="117"/>
      <c r="G24" s="83"/>
      <c r="H24" s="39"/>
      <c r="I24" s="106">
        <v>2</v>
      </c>
      <c r="J24" s="107" t="s">
        <v>6</v>
      </c>
      <c r="K24" s="108">
        <v>1200000</v>
      </c>
      <c r="L24" s="109">
        <f t="shared" ref="L24" si="0">I24*K24</f>
        <v>2400000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4800000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4800000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1B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N44"/>
  <sheetViews>
    <sheetView topLeftCell="A17" workbookViewId="0">
      <selection activeCell="C31" sqref="C31"/>
    </sheetView>
  </sheetViews>
  <sheetFormatPr defaultRowHeight="12.75" x14ac:dyDescent="0.2"/>
  <cols>
    <col min="1" max="1" width="4.7109375" customWidth="1"/>
    <col min="2" max="2" width="30.140625" customWidth="1"/>
    <col min="3" max="3" width="21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101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2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100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21</v>
      </c>
      <c r="C23" s="85"/>
      <c r="D23" s="83"/>
      <c r="E23" s="83"/>
      <c r="F23" s="117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3" ht="15.75" x14ac:dyDescent="0.25">
      <c r="A24" s="36"/>
      <c r="B24" s="43" t="s">
        <v>22</v>
      </c>
      <c r="C24" s="83"/>
      <c r="D24" s="83"/>
      <c r="E24" s="83"/>
      <c r="F24" s="117"/>
      <c r="G24" s="83"/>
      <c r="H24" s="39"/>
      <c r="I24" s="106">
        <v>4</v>
      </c>
      <c r="J24" s="107" t="s">
        <v>6</v>
      </c>
      <c r="K24" s="108">
        <v>1200000</v>
      </c>
      <c r="L24" s="109">
        <f t="shared" ref="L24" si="0">I24*K24</f>
        <v>4800000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9600000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9600000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1C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3"/>
  <sheetViews>
    <sheetView topLeftCell="A19" workbookViewId="0">
      <selection activeCell="B23" sqref="B23:B24"/>
    </sheetView>
  </sheetViews>
  <sheetFormatPr defaultRowHeight="12.75" x14ac:dyDescent="0.2"/>
  <cols>
    <col min="1" max="1" width="4.7109375" customWidth="1"/>
    <col min="2" max="2" width="30.140625" customWidth="1"/>
    <col min="3" max="3" width="13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25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24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26</v>
      </c>
      <c r="C21" s="141"/>
      <c r="D21" s="141"/>
      <c r="E21" s="141"/>
      <c r="F21" s="141"/>
      <c r="G21" s="30"/>
      <c r="H21" s="31"/>
      <c r="I21" s="32"/>
      <c r="J21" s="33"/>
      <c r="K21" s="34"/>
      <c r="L21" s="35"/>
    </row>
    <row r="22" spans="1:14" ht="15.75" x14ac:dyDescent="0.25">
      <c r="A22" s="36"/>
      <c r="B22" s="37"/>
      <c r="C22" s="38"/>
      <c r="D22" s="38"/>
      <c r="E22" s="38"/>
      <c r="F22" s="38"/>
      <c r="G22" s="38"/>
      <c r="H22" s="39"/>
      <c r="I22" s="32"/>
      <c r="J22" s="33"/>
      <c r="K22" s="34"/>
      <c r="L22" s="35"/>
    </row>
    <row r="23" spans="1:14" ht="15.75" x14ac:dyDescent="0.25">
      <c r="A23" s="36">
        <v>1</v>
      </c>
      <c r="B23" s="43" t="s">
        <v>21</v>
      </c>
      <c r="C23" s="38"/>
      <c r="D23" s="38"/>
      <c r="E23" s="38"/>
      <c r="F23" s="38"/>
      <c r="G23" s="38"/>
      <c r="H23" s="39"/>
      <c r="I23" s="32">
        <v>4</v>
      </c>
      <c r="J23" s="33" t="s">
        <v>6</v>
      </c>
      <c r="K23" s="34">
        <v>1200000</v>
      </c>
      <c r="L23" s="35">
        <f>I23*K23</f>
        <v>4800000</v>
      </c>
      <c r="M23" s="35"/>
    </row>
    <row r="24" spans="1:14" ht="15.75" x14ac:dyDescent="0.25">
      <c r="A24" s="36">
        <v>2</v>
      </c>
      <c r="B24" s="43" t="s">
        <v>22</v>
      </c>
      <c r="C24" s="38"/>
      <c r="D24" s="38"/>
      <c r="E24" s="30"/>
      <c r="F24" s="38"/>
      <c r="G24" s="38"/>
      <c r="H24" s="39"/>
      <c r="I24" s="32">
        <v>4</v>
      </c>
      <c r="J24" s="33" t="s">
        <v>6</v>
      </c>
      <c r="K24" s="34">
        <v>1200000</v>
      </c>
      <c r="L24" s="35">
        <f t="shared" ref="L24" si="0">I24*K24</f>
        <v>4800000</v>
      </c>
      <c r="M24" s="42"/>
    </row>
    <row r="25" spans="1:14" ht="15.75" x14ac:dyDescent="0.25">
      <c r="A25" s="36"/>
      <c r="B25" s="43"/>
      <c r="C25" s="30"/>
      <c r="D25" s="30"/>
      <c r="E25" s="30"/>
      <c r="F25" s="38"/>
      <c r="G25" s="38"/>
      <c r="H25" s="39"/>
      <c r="I25" s="32"/>
      <c r="J25" s="33"/>
      <c r="K25" s="34"/>
      <c r="L25" s="35"/>
    </row>
    <row r="26" spans="1:14" ht="15.75" x14ac:dyDescent="0.25">
      <c r="A26" s="44"/>
      <c r="B26" s="43"/>
      <c r="C26" s="38"/>
      <c r="D26" s="38"/>
      <c r="E26" s="38"/>
      <c r="F26" s="38"/>
      <c r="G26" s="38"/>
      <c r="H26" s="39"/>
      <c r="I26" s="32"/>
      <c r="J26" s="33"/>
      <c r="K26" s="34"/>
      <c r="L26" s="35"/>
    </row>
    <row r="27" spans="1:14" ht="15.75" x14ac:dyDescent="0.25">
      <c r="A27" s="36"/>
      <c r="B27" s="43"/>
      <c r="C27" s="38"/>
      <c r="D27" s="38"/>
      <c r="E27" s="45"/>
      <c r="F27" s="38"/>
      <c r="G27" s="38"/>
      <c r="H27" s="39"/>
      <c r="I27" s="32"/>
      <c r="J27" s="33"/>
      <c r="K27" s="34"/>
      <c r="L27" s="35"/>
    </row>
    <row r="28" spans="1:14" ht="15.75" x14ac:dyDescent="0.25">
      <c r="A28" s="36"/>
      <c r="B28" s="43"/>
      <c r="C28" s="38"/>
      <c r="D28" s="38"/>
      <c r="E28" s="38"/>
      <c r="F28" s="38"/>
      <c r="G28" s="38"/>
      <c r="H28" s="39"/>
      <c r="I28" s="32"/>
      <c r="J28" s="33"/>
      <c r="K28" s="34"/>
      <c r="L28" s="35"/>
    </row>
    <row r="29" spans="1:14" ht="15.75" x14ac:dyDescent="0.25">
      <c r="A29" s="36"/>
      <c r="B29" s="43"/>
      <c r="C29" s="38"/>
      <c r="D29" s="38"/>
      <c r="E29" s="38"/>
      <c r="F29" s="38"/>
      <c r="G29" s="38"/>
      <c r="H29" s="39"/>
      <c r="I29" s="32"/>
      <c r="J29" s="33"/>
      <c r="K29" s="34"/>
      <c r="L29" s="35"/>
    </row>
    <row r="30" spans="1:14" ht="14.25" x14ac:dyDescent="0.2">
      <c r="A30" s="36"/>
      <c r="B30" s="40"/>
      <c r="C30" s="38"/>
      <c r="D30" s="38"/>
      <c r="E30" s="38"/>
      <c r="F30" s="38"/>
      <c r="G30" s="38"/>
      <c r="H30" s="39"/>
      <c r="I30" s="32"/>
      <c r="J30" s="33"/>
      <c r="K30" s="34"/>
      <c r="L30" s="35"/>
    </row>
    <row r="31" spans="1:14" x14ac:dyDescent="0.2">
      <c r="A31" s="29"/>
      <c r="B31" s="40"/>
      <c r="C31" s="41"/>
      <c r="D31" s="41"/>
      <c r="E31" s="41"/>
      <c r="F31" s="41"/>
      <c r="G31" s="41"/>
      <c r="H31" s="46"/>
      <c r="I31" s="32"/>
      <c r="J31" s="33"/>
      <c r="K31" s="34"/>
      <c r="L31" s="35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9600000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9600000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2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N44"/>
  <sheetViews>
    <sheetView topLeftCell="A10" workbookViewId="0">
      <selection activeCell="B23" sqref="B23:B24"/>
    </sheetView>
  </sheetViews>
  <sheetFormatPr defaultRowHeight="12.75" x14ac:dyDescent="0.2"/>
  <cols>
    <col min="1" max="1" width="4.7109375" customWidth="1"/>
    <col min="2" max="2" width="30.140625" customWidth="1"/>
    <col min="3" max="3" width="21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103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2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75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21</v>
      </c>
      <c r="C23" s="85"/>
      <c r="D23" s="83"/>
      <c r="E23" s="83"/>
      <c r="F23" s="117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3" ht="15.75" x14ac:dyDescent="0.25">
      <c r="A24" s="36"/>
      <c r="B24" s="43" t="s">
        <v>22</v>
      </c>
      <c r="C24" s="83"/>
      <c r="D24" s="83"/>
      <c r="E24" s="83"/>
      <c r="F24" s="117"/>
      <c r="G24" s="83"/>
      <c r="H24" s="39"/>
      <c r="I24" s="106">
        <v>4</v>
      </c>
      <c r="J24" s="107" t="s">
        <v>6</v>
      </c>
      <c r="K24" s="108">
        <v>1200000</v>
      </c>
      <c r="L24" s="109">
        <f t="shared" ref="L24" si="0">I24*K24</f>
        <v>4800000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9600000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9600000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1D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N44"/>
  <sheetViews>
    <sheetView topLeftCell="A14" workbookViewId="0">
      <selection activeCell="K36" sqref="K36"/>
    </sheetView>
  </sheetViews>
  <sheetFormatPr defaultRowHeight="12.75" x14ac:dyDescent="0.2"/>
  <cols>
    <col min="1" max="1" width="4.7109375" customWidth="1"/>
    <col min="2" max="2" width="30.140625" customWidth="1"/>
    <col min="3" max="3" width="21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104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3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105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96</v>
      </c>
      <c r="C23" s="85"/>
      <c r="D23" s="83"/>
      <c r="E23" s="83"/>
      <c r="F23" s="117"/>
      <c r="G23" s="83"/>
      <c r="H23" s="39"/>
      <c r="I23" s="106">
        <v>1</v>
      </c>
      <c r="J23" s="107" t="s">
        <v>6</v>
      </c>
      <c r="K23" s="108">
        <v>1200000</v>
      </c>
      <c r="L23" s="109">
        <f>I23*K23</f>
        <v>1200000</v>
      </c>
      <c r="M23" s="109"/>
    </row>
    <row r="24" spans="1:13" ht="15.75" x14ac:dyDescent="0.25">
      <c r="A24" s="36">
        <v>2</v>
      </c>
      <c r="B24" s="43" t="s">
        <v>108</v>
      </c>
      <c r="C24" s="83"/>
      <c r="D24" s="83"/>
      <c r="E24" s="83"/>
      <c r="F24" s="117"/>
      <c r="G24" s="83"/>
      <c r="H24" s="39"/>
      <c r="I24" s="106">
        <v>1</v>
      </c>
      <c r="J24" s="107" t="s">
        <v>6</v>
      </c>
      <c r="K24" s="108">
        <v>1200000</v>
      </c>
      <c r="L24" s="109">
        <f>I24*K24</f>
        <v>1200000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2400000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2400000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1E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44"/>
  <sheetViews>
    <sheetView topLeftCell="A5" workbookViewId="0">
      <selection activeCell="N18" sqref="N18"/>
    </sheetView>
  </sheetViews>
  <sheetFormatPr defaultRowHeight="12.75" x14ac:dyDescent="0.2"/>
  <cols>
    <col min="1" max="1" width="4.7109375" customWidth="1"/>
    <col min="2" max="2" width="30.140625" customWidth="1"/>
    <col min="3" max="3" width="11.5703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106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3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107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21</v>
      </c>
      <c r="C23" s="85"/>
      <c r="D23" s="83"/>
      <c r="E23" s="83"/>
      <c r="F23" s="117"/>
      <c r="G23" s="83"/>
      <c r="H23" s="39"/>
      <c r="I23" s="106">
        <v>2</v>
      </c>
      <c r="J23" s="107" t="s">
        <v>6</v>
      </c>
      <c r="K23" s="108">
        <v>1200000</v>
      </c>
      <c r="L23" s="109">
        <f>I23*K23</f>
        <v>2400000</v>
      </c>
      <c r="M23" s="109"/>
    </row>
    <row r="24" spans="1:13" ht="15.75" x14ac:dyDescent="0.25">
      <c r="A24" s="36">
        <v>1</v>
      </c>
      <c r="B24" s="43" t="s">
        <v>22</v>
      </c>
      <c r="C24" s="83"/>
      <c r="D24" s="83"/>
      <c r="E24" s="83"/>
      <c r="F24" s="117"/>
      <c r="G24" s="83"/>
      <c r="H24" s="39"/>
      <c r="I24" s="106">
        <v>2</v>
      </c>
      <c r="J24" s="107" t="s">
        <v>6</v>
      </c>
      <c r="K24" s="108">
        <v>1200000</v>
      </c>
      <c r="L24" s="109">
        <f>I24*K24</f>
        <v>2400000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4800000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4800000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1F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N44"/>
  <sheetViews>
    <sheetView topLeftCell="A11" workbookViewId="0">
      <selection activeCell="O21" sqref="O21"/>
    </sheetView>
  </sheetViews>
  <sheetFormatPr defaultRowHeight="12.75" x14ac:dyDescent="0.2"/>
  <cols>
    <col min="1" max="1" width="4.7109375" customWidth="1"/>
    <col min="2" max="2" width="30.140625" customWidth="1"/>
    <col min="3" max="3" width="11.5703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116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4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109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21</v>
      </c>
      <c r="C23" s="85"/>
      <c r="D23" s="83"/>
      <c r="E23" s="83"/>
      <c r="F23" s="117"/>
      <c r="G23" s="83"/>
      <c r="H23" s="39"/>
      <c r="I23" s="106">
        <v>1</v>
      </c>
      <c r="J23" s="107" t="s">
        <v>6</v>
      </c>
      <c r="K23" s="108">
        <v>1200000</v>
      </c>
      <c r="L23" s="109">
        <f>I23*K23</f>
        <v>1200000</v>
      </c>
      <c r="M23" s="109"/>
    </row>
    <row r="24" spans="1:13" ht="15.75" x14ac:dyDescent="0.25">
      <c r="A24" s="36">
        <v>2</v>
      </c>
      <c r="B24" s="43" t="s">
        <v>22</v>
      </c>
      <c r="C24" s="83"/>
      <c r="D24" s="83"/>
      <c r="E24" s="83"/>
      <c r="F24" s="117"/>
      <c r="G24" s="83"/>
      <c r="H24" s="39"/>
      <c r="I24" s="106">
        <v>1</v>
      </c>
      <c r="J24" s="107" t="s">
        <v>6</v>
      </c>
      <c r="K24" s="108">
        <v>1200000</v>
      </c>
      <c r="L24" s="109">
        <f>I24*K24</f>
        <v>1200000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 t="s">
        <v>117</v>
      </c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>
        <v>1</v>
      </c>
      <c r="B27" s="43" t="s">
        <v>96</v>
      </c>
      <c r="C27" s="85"/>
      <c r="D27" s="83"/>
      <c r="E27" s="85"/>
      <c r="F27" s="85"/>
      <c r="G27" s="83"/>
      <c r="H27" s="39"/>
      <c r="I27" s="106">
        <v>2</v>
      </c>
      <c r="J27" s="107" t="s">
        <v>6</v>
      </c>
      <c r="K27" s="108">
        <v>1200000</v>
      </c>
      <c r="L27" s="109">
        <f>I27*K27</f>
        <v>2400000</v>
      </c>
      <c r="M27" s="42"/>
    </row>
    <row r="28" spans="1:13" ht="15.75" x14ac:dyDescent="0.25">
      <c r="A28" s="36">
        <v>2</v>
      </c>
      <c r="B28" s="43" t="s">
        <v>115</v>
      </c>
      <c r="C28" s="83"/>
      <c r="D28" s="83"/>
      <c r="E28" s="45"/>
      <c r="F28" s="83"/>
      <c r="G28" s="83"/>
      <c r="H28" s="39"/>
      <c r="I28" s="106">
        <v>2</v>
      </c>
      <c r="J28" s="107" t="s">
        <v>6</v>
      </c>
      <c r="K28" s="108">
        <v>1200000</v>
      </c>
      <c r="L28" s="109">
        <f>I28*K28</f>
        <v>2400000</v>
      </c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 t="s">
        <v>118</v>
      </c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7200000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7200000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20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N44"/>
  <sheetViews>
    <sheetView topLeftCell="A10" workbookViewId="0">
      <selection activeCell="B23" sqref="B23:B24"/>
    </sheetView>
  </sheetViews>
  <sheetFormatPr defaultRowHeight="12.75" x14ac:dyDescent="0.2"/>
  <cols>
    <col min="1" max="1" width="4.7109375" customWidth="1"/>
    <col min="2" max="2" width="30.140625" customWidth="1"/>
    <col min="3" max="3" width="11.5703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110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5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111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21</v>
      </c>
      <c r="C23" s="85"/>
      <c r="D23" s="83"/>
      <c r="E23" s="83"/>
      <c r="F23" s="117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3" ht="15.75" x14ac:dyDescent="0.25">
      <c r="A24" s="36">
        <v>1</v>
      </c>
      <c r="B24" s="43" t="s">
        <v>22</v>
      </c>
      <c r="C24" s="83"/>
      <c r="D24" s="83"/>
      <c r="E24" s="83"/>
      <c r="F24" s="117"/>
      <c r="G24" s="83"/>
      <c r="H24" s="39"/>
      <c r="I24" s="106">
        <v>4</v>
      </c>
      <c r="J24" s="107" t="s">
        <v>6</v>
      </c>
      <c r="K24" s="108">
        <v>1200000</v>
      </c>
      <c r="L24" s="109">
        <f>I24*K24</f>
        <v>4800000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9600000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9600000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21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N43"/>
  <sheetViews>
    <sheetView topLeftCell="A7" workbookViewId="0">
      <selection activeCell="B7" sqref="B7"/>
    </sheetView>
  </sheetViews>
  <sheetFormatPr defaultRowHeight="12.75" x14ac:dyDescent="0.2"/>
  <cols>
    <col min="1" max="1" width="4.7109375" customWidth="1"/>
    <col min="2" max="2" width="30.140625" customWidth="1"/>
    <col min="3" max="3" width="13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112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2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113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4" ht="15.75" x14ac:dyDescent="0.25">
      <c r="A23" s="75">
        <v>1</v>
      </c>
      <c r="B23" s="43" t="s">
        <v>114</v>
      </c>
      <c r="C23" s="85"/>
      <c r="D23" s="83"/>
      <c r="E23" s="83"/>
      <c r="F23" s="83"/>
      <c r="G23" s="83"/>
      <c r="H23" s="39"/>
      <c r="I23" s="106">
        <v>10</v>
      </c>
      <c r="J23" s="107" t="s">
        <v>6</v>
      </c>
      <c r="K23" s="108">
        <v>1200000</v>
      </c>
      <c r="L23" s="109">
        <f>I23*K23</f>
        <v>12000000</v>
      </c>
      <c r="M23" s="109"/>
    </row>
    <row r="24" spans="1:14" ht="15.75" x14ac:dyDescent="0.25">
      <c r="A24" s="36"/>
      <c r="B24" s="43"/>
      <c r="C24" s="83"/>
      <c r="D24" s="83"/>
      <c r="E24" s="104"/>
      <c r="F24" s="83"/>
      <c r="G24" s="83"/>
      <c r="H24" s="39"/>
      <c r="I24" s="106"/>
      <c r="J24" s="107"/>
      <c r="K24" s="108"/>
      <c r="L24" s="109"/>
      <c r="M24" s="42"/>
    </row>
    <row r="25" spans="1:14" ht="15.75" x14ac:dyDescent="0.25">
      <c r="A25" s="36"/>
      <c r="B25" s="43"/>
      <c r="C25" s="104"/>
      <c r="D25" s="104"/>
      <c r="E25" s="104"/>
      <c r="F25" s="83"/>
      <c r="G25" s="83"/>
      <c r="H25" s="39"/>
      <c r="I25" s="106"/>
      <c r="J25" s="107"/>
      <c r="K25" s="108"/>
      <c r="L25" s="109"/>
    </row>
    <row r="26" spans="1:14" ht="15.75" x14ac:dyDescent="0.25">
      <c r="A26" s="36"/>
      <c r="B26" s="43"/>
      <c r="C26" s="83"/>
      <c r="D26" s="83"/>
      <c r="E26" s="83"/>
      <c r="F26" s="83"/>
      <c r="G26" s="83"/>
      <c r="H26" s="39"/>
      <c r="I26" s="106"/>
      <c r="J26" s="107"/>
      <c r="K26" s="108"/>
      <c r="L26" s="109"/>
    </row>
    <row r="27" spans="1:14" ht="15.75" x14ac:dyDescent="0.25">
      <c r="A27" s="75"/>
      <c r="B27" s="43"/>
      <c r="C27" s="83"/>
      <c r="D27" s="83"/>
      <c r="E27" s="45"/>
      <c r="F27" s="83"/>
      <c r="G27" s="83"/>
      <c r="H27" s="39"/>
      <c r="I27" s="106"/>
      <c r="J27" s="107"/>
      <c r="K27" s="108"/>
      <c r="L27" s="109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106"/>
      <c r="J28" s="107"/>
      <c r="K28" s="108"/>
      <c r="L28" s="109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106"/>
      <c r="J31" s="107"/>
      <c r="K31" s="108"/>
      <c r="L31" s="109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12000000</v>
      </c>
      <c r="N32" s="50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12000000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22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N44"/>
  <sheetViews>
    <sheetView topLeftCell="A10" workbookViewId="0">
      <selection activeCell="K27" sqref="K27"/>
    </sheetView>
  </sheetViews>
  <sheetFormatPr defaultRowHeight="12.75" x14ac:dyDescent="0.2"/>
  <cols>
    <col min="1" max="1" width="4.7109375" customWidth="1"/>
    <col min="2" max="2" width="30.140625" customWidth="1"/>
    <col min="3" max="3" width="11.5703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119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6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120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121</v>
      </c>
      <c r="C23" s="85"/>
      <c r="D23" s="83"/>
      <c r="E23" s="83"/>
      <c r="F23" s="117"/>
      <c r="G23" s="83"/>
      <c r="H23" s="39"/>
      <c r="I23" s="106">
        <v>3</v>
      </c>
      <c r="J23" s="107" t="s">
        <v>6</v>
      </c>
      <c r="K23" s="108">
        <v>5300000</v>
      </c>
      <c r="L23" s="109">
        <f>I23*K23</f>
        <v>15900000</v>
      </c>
      <c r="M23" s="109"/>
    </row>
    <row r="24" spans="1:13" ht="15.75" x14ac:dyDescent="0.25">
      <c r="A24" s="36"/>
      <c r="B24" s="43"/>
      <c r="C24" s="83"/>
      <c r="D24" s="83"/>
      <c r="E24" s="83"/>
      <c r="F24" s="117"/>
      <c r="G24" s="83"/>
      <c r="H24" s="39"/>
      <c r="I24" s="106"/>
      <c r="J24" s="107"/>
      <c r="K24" s="108"/>
      <c r="L24" s="109"/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15900000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15900000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23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N44"/>
  <sheetViews>
    <sheetView topLeftCell="A14" workbookViewId="0">
      <selection activeCell="L26" sqref="L26"/>
    </sheetView>
  </sheetViews>
  <sheetFormatPr defaultRowHeight="12.75" x14ac:dyDescent="0.2"/>
  <cols>
    <col min="1" max="1" width="4.7109375" customWidth="1"/>
    <col min="2" max="2" width="30.140625" customWidth="1"/>
    <col min="3" max="3" width="18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122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7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123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4.25" x14ac:dyDescent="0.2">
      <c r="A23" s="44">
        <v>1</v>
      </c>
      <c r="B23" s="85" t="s">
        <v>41</v>
      </c>
      <c r="C23" s="83"/>
      <c r="D23" s="83"/>
      <c r="E23" s="83"/>
      <c r="F23" s="117"/>
      <c r="G23" s="83"/>
      <c r="H23" s="39"/>
      <c r="I23" s="106">
        <v>5</v>
      </c>
      <c r="J23" s="107" t="s">
        <v>6</v>
      </c>
      <c r="K23" s="108">
        <v>1050000</v>
      </c>
      <c r="L23" s="109">
        <f>I23*K23</f>
        <v>5250000</v>
      </c>
      <c r="M23" s="109"/>
    </row>
    <row r="24" spans="1:13" ht="14.25" x14ac:dyDescent="0.2">
      <c r="A24" s="36">
        <v>2</v>
      </c>
      <c r="B24" s="84" t="s">
        <v>42</v>
      </c>
      <c r="C24" s="83"/>
      <c r="D24" s="83"/>
      <c r="E24" s="83"/>
      <c r="F24" s="117"/>
      <c r="G24" s="83"/>
      <c r="H24" s="39"/>
      <c r="I24" s="106">
        <v>5</v>
      </c>
      <c r="J24" s="107" t="s">
        <v>6</v>
      </c>
      <c r="K24" s="108">
        <v>600000</v>
      </c>
      <c r="L24" s="109">
        <f>I24*K24</f>
        <v>3000000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8250000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8250000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24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44"/>
  <sheetViews>
    <sheetView topLeftCell="A14" workbookViewId="0">
      <selection activeCell="K25" sqref="K25"/>
    </sheetView>
  </sheetViews>
  <sheetFormatPr defaultRowHeight="12.75" x14ac:dyDescent="0.2"/>
  <cols>
    <col min="1" max="1" width="4.7109375" customWidth="1"/>
    <col min="2" max="2" width="30.140625" customWidth="1"/>
    <col min="3" max="3" width="18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124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8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125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/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21</v>
      </c>
      <c r="C23" s="83"/>
      <c r="D23" s="83"/>
      <c r="E23" s="83"/>
      <c r="F23" s="117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3" ht="15.75" x14ac:dyDescent="0.25">
      <c r="A24" s="36">
        <v>2</v>
      </c>
      <c r="B24" s="43" t="s">
        <v>22</v>
      </c>
      <c r="C24" s="83"/>
      <c r="D24" s="83"/>
      <c r="E24" s="83"/>
      <c r="F24" s="117"/>
      <c r="G24" s="83"/>
      <c r="H24" s="39"/>
      <c r="I24" s="106">
        <v>4</v>
      </c>
      <c r="J24" s="107" t="s">
        <v>6</v>
      </c>
      <c r="K24" s="108">
        <v>1200000</v>
      </c>
      <c r="L24" s="109">
        <f>I24*K24</f>
        <v>4800000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9600000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9600000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25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N45"/>
  <sheetViews>
    <sheetView topLeftCell="A23" workbookViewId="0">
      <selection activeCell="K29" sqref="K29"/>
    </sheetView>
  </sheetViews>
  <sheetFormatPr defaultRowHeight="12.75" x14ac:dyDescent="0.2"/>
  <cols>
    <col min="1" max="1" width="4.7109375" customWidth="1"/>
    <col min="2" max="2" width="30.140625" customWidth="1"/>
    <col min="3" max="3" width="18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126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29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127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5.75" x14ac:dyDescent="0.25">
      <c r="A22" s="36"/>
      <c r="B22" s="37" t="s">
        <v>133</v>
      </c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/>
      <c r="B23" s="37"/>
      <c r="C23" s="83"/>
      <c r="D23" s="83"/>
      <c r="E23" s="83"/>
      <c r="F23" s="83"/>
      <c r="G23" s="83"/>
      <c r="H23" s="39"/>
      <c r="I23" s="106"/>
      <c r="J23" s="107"/>
      <c r="K23" s="108"/>
      <c r="L23" s="109"/>
    </row>
    <row r="24" spans="1:13" ht="15.75" x14ac:dyDescent="0.25">
      <c r="A24" s="44">
        <v>1</v>
      </c>
      <c r="B24" s="43" t="s">
        <v>21</v>
      </c>
      <c r="C24" s="83"/>
      <c r="D24" s="83"/>
      <c r="E24" s="83"/>
      <c r="F24" s="117"/>
      <c r="G24" s="83"/>
      <c r="H24" s="39"/>
      <c r="I24" s="106">
        <v>1</v>
      </c>
      <c r="J24" s="107" t="s">
        <v>6</v>
      </c>
      <c r="K24" s="108">
        <v>1200000</v>
      </c>
      <c r="L24" s="109">
        <f>I24*K24</f>
        <v>1200000</v>
      </c>
      <c r="M24" s="109"/>
    </row>
    <row r="25" spans="1:13" ht="15.75" x14ac:dyDescent="0.25">
      <c r="A25" s="36">
        <v>2</v>
      </c>
      <c r="B25" s="43" t="s">
        <v>22</v>
      </c>
      <c r="C25" s="83"/>
      <c r="D25" s="83"/>
      <c r="E25" s="83"/>
      <c r="F25" s="117"/>
      <c r="G25" s="83"/>
      <c r="H25" s="39"/>
      <c r="I25" s="106">
        <v>1</v>
      </c>
      <c r="J25" s="107" t="s">
        <v>6</v>
      </c>
      <c r="K25" s="108">
        <v>1200000</v>
      </c>
      <c r="L25" s="109">
        <f>I25*K25</f>
        <v>1200000</v>
      </c>
      <c r="M25" s="42"/>
    </row>
    <row r="26" spans="1:13" ht="15.75" x14ac:dyDescent="0.25">
      <c r="A26" s="36">
        <v>3</v>
      </c>
      <c r="B26" s="43" t="s">
        <v>128</v>
      </c>
      <c r="C26" s="83"/>
      <c r="D26" s="83"/>
      <c r="E26" s="83"/>
      <c r="F26" s="117"/>
      <c r="G26" s="83"/>
      <c r="H26" s="39"/>
      <c r="I26" s="106">
        <v>1</v>
      </c>
      <c r="J26" s="107" t="s">
        <v>6</v>
      </c>
      <c r="K26" s="108">
        <v>1200000</v>
      </c>
      <c r="L26" s="109">
        <f>I26*K26</f>
        <v>1200000</v>
      </c>
      <c r="M26" s="42"/>
    </row>
    <row r="27" spans="1:13" ht="15.75" x14ac:dyDescent="0.25">
      <c r="A27" s="44">
        <v>4</v>
      </c>
      <c r="B27" s="43" t="s">
        <v>129</v>
      </c>
      <c r="C27" s="83"/>
      <c r="D27" s="83"/>
      <c r="E27" s="83"/>
      <c r="F27" s="117"/>
      <c r="G27" s="83"/>
      <c r="H27" s="39"/>
      <c r="I27" s="106">
        <v>1</v>
      </c>
      <c r="J27" s="107" t="s">
        <v>6</v>
      </c>
      <c r="K27" s="108">
        <v>1200000</v>
      </c>
      <c r="L27" s="109">
        <f>I27*K27</f>
        <v>1200000</v>
      </c>
      <c r="M27" s="42"/>
    </row>
    <row r="28" spans="1:13" ht="15.75" x14ac:dyDescent="0.25">
      <c r="A28" s="44"/>
      <c r="B28" s="43"/>
      <c r="C28" s="85"/>
      <c r="D28" s="83"/>
      <c r="E28" s="85"/>
      <c r="F28" s="85"/>
      <c r="G28" s="83"/>
      <c r="H28" s="39"/>
      <c r="I28" s="106"/>
      <c r="J28" s="107"/>
      <c r="K28" s="108"/>
      <c r="L28" s="109"/>
      <c r="M28" s="42"/>
    </row>
    <row r="29" spans="1:13" ht="15.75" x14ac:dyDescent="0.25">
      <c r="A29" s="36"/>
      <c r="B29" s="43"/>
      <c r="C29" s="83"/>
      <c r="D29" s="83"/>
      <c r="E29" s="45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5.75" x14ac:dyDescent="0.25">
      <c r="A31" s="36"/>
      <c r="B31" s="43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ht="14.25" x14ac:dyDescent="0.2">
      <c r="A32" s="36"/>
      <c r="B32" s="84"/>
      <c r="C32" s="83"/>
      <c r="D32" s="83"/>
      <c r="E32" s="83"/>
      <c r="F32" s="83"/>
      <c r="G32" s="83"/>
      <c r="H32" s="39"/>
      <c r="I32" s="106"/>
      <c r="J32" s="107"/>
      <c r="K32" s="108"/>
      <c r="L32" s="109"/>
    </row>
    <row r="33" spans="1:14" x14ac:dyDescent="0.2">
      <c r="A33" s="29"/>
      <c r="B33" s="84"/>
      <c r="C33" s="41"/>
      <c r="D33" s="41"/>
      <c r="E33" s="41"/>
      <c r="F33" s="41"/>
      <c r="G33" s="41"/>
      <c r="H33" s="46"/>
      <c r="I33" s="106"/>
      <c r="J33" s="107"/>
      <c r="K33" s="108"/>
      <c r="L33" s="109"/>
    </row>
    <row r="34" spans="1:14" x14ac:dyDescent="0.2">
      <c r="A34" s="47"/>
      <c r="B34" s="48"/>
      <c r="C34" s="48"/>
      <c r="D34" s="48"/>
      <c r="E34" s="48"/>
      <c r="F34" s="48"/>
      <c r="G34" s="48"/>
      <c r="H34" s="48"/>
      <c r="I34" s="47" t="s">
        <v>9</v>
      </c>
      <c r="J34" s="48"/>
      <c r="K34" s="48"/>
      <c r="L34" s="49">
        <f>SUM(L21:L33)</f>
        <v>4800000</v>
      </c>
      <c r="N34" s="50"/>
    </row>
    <row r="35" spans="1:14" x14ac:dyDescent="0.2">
      <c r="A35" s="47"/>
      <c r="B35" s="48"/>
      <c r="C35" s="48"/>
      <c r="D35" s="48"/>
      <c r="E35" s="48"/>
      <c r="F35" s="48" t="s">
        <v>10</v>
      </c>
      <c r="G35" s="48"/>
      <c r="H35" s="48"/>
      <c r="I35" s="47"/>
      <c r="J35" s="48"/>
      <c r="K35" s="48"/>
      <c r="L35" s="51"/>
      <c r="N35" s="52"/>
    </row>
    <row r="36" spans="1:14" x14ac:dyDescent="0.2">
      <c r="A36" s="47"/>
      <c r="B36" s="48"/>
      <c r="C36" s="48" t="s">
        <v>11</v>
      </c>
      <c r="D36" s="48"/>
      <c r="E36" s="48"/>
      <c r="F36" s="48"/>
      <c r="G36" s="48"/>
      <c r="H36" s="48"/>
      <c r="I36" s="47" t="s">
        <v>12</v>
      </c>
      <c r="J36" s="48"/>
      <c r="K36" s="48"/>
      <c r="L36" s="49">
        <f>L34-L35</f>
        <v>4800000</v>
      </c>
      <c r="N36" s="52"/>
    </row>
    <row r="37" spans="1:14" ht="13.5" x14ac:dyDescent="0.2">
      <c r="B37" s="53"/>
      <c r="I37" s="54"/>
      <c r="J37" s="54"/>
      <c r="K37" s="55"/>
      <c r="L37" s="56"/>
      <c r="N37" s="57"/>
    </row>
    <row r="38" spans="1:14" x14ac:dyDescent="0.2">
      <c r="A38" s="58" t="s">
        <v>13</v>
      </c>
      <c r="B38" s="58"/>
      <c r="C38" s="58"/>
      <c r="D38" s="58"/>
      <c r="E38" s="58"/>
      <c r="F38" s="58"/>
      <c r="G38" s="58"/>
      <c r="H38" s="58"/>
      <c r="I38" s="58"/>
      <c r="J38" s="59"/>
      <c r="K38" s="60" t="s">
        <v>14</v>
      </c>
      <c r="L38" s="60"/>
      <c r="N38" s="61"/>
    </row>
    <row r="39" spans="1:14" x14ac:dyDescent="0.2">
      <c r="B39" s="62"/>
      <c r="I39" s="59"/>
      <c r="J39" s="59"/>
      <c r="K39" s="60" t="s">
        <v>15</v>
      </c>
      <c r="L39" s="60"/>
      <c r="N39" s="63"/>
    </row>
    <row r="40" spans="1:14" x14ac:dyDescent="0.2">
      <c r="B40" s="62"/>
      <c r="K40" s="64"/>
      <c r="L40" s="64"/>
      <c r="N40" s="61"/>
    </row>
    <row r="41" spans="1:14" x14ac:dyDescent="0.2">
      <c r="B41" s="62"/>
      <c r="K41" s="65"/>
      <c r="L41" s="65"/>
    </row>
    <row r="42" spans="1:14" ht="13.5" x14ac:dyDescent="0.25">
      <c r="A42" s="66"/>
      <c r="B42" s="67"/>
      <c r="C42" s="68"/>
      <c r="D42" s="68"/>
      <c r="E42" s="68"/>
      <c r="F42" s="68"/>
      <c r="G42" s="68"/>
      <c r="H42" s="69"/>
      <c r="I42" s="69"/>
      <c r="J42" s="69"/>
      <c r="K42" s="65"/>
      <c r="L42" s="65"/>
    </row>
    <row r="43" spans="1:14" x14ac:dyDescent="0.2">
      <c r="K43" s="65" t="s">
        <v>16</v>
      </c>
      <c r="L43" s="65"/>
    </row>
    <row r="44" spans="1:14" x14ac:dyDescent="0.2">
      <c r="A44" s="70"/>
      <c r="B44" s="70"/>
      <c r="C44" s="70"/>
      <c r="D44" s="70"/>
      <c r="K44" s="71" t="s">
        <v>17</v>
      </c>
      <c r="L44" s="71"/>
    </row>
    <row r="45" spans="1:14" x14ac:dyDescent="0.2">
      <c r="B45" s="72"/>
      <c r="C45" s="72"/>
      <c r="D45" s="72"/>
      <c r="E45" s="72"/>
      <c r="F45" s="72"/>
      <c r="G45" s="72"/>
      <c r="H45" s="72"/>
    </row>
  </sheetData>
  <mergeCells count="3">
    <mergeCell ref="I19:L19"/>
    <mergeCell ref="B20:F20"/>
    <mergeCell ref="B21:F21"/>
  </mergeCells>
  <hyperlinks>
    <hyperlink ref="J9" r:id="rId1" xr:uid="{00000000-0004-0000-26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43"/>
  <sheetViews>
    <sheetView topLeftCell="A19" workbookViewId="0">
      <selection activeCell="J30" sqref="J30"/>
    </sheetView>
  </sheetViews>
  <sheetFormatPr defaultRowHeight="12.75" x14ac:dyDescent="0.2"/>
  <cols>
    <col min="1" max="1" width="4.7109375" customWidth="1"/>
    <col min="2" max="2" width="30.140625" customWidth="1"/>
    <col min="3" max="3" width="13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27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73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28</v>
      </c>
      <c r="C21" s="141"/>
      <c r="D21" s="141"/>
      <c r="E21" s="141"/>
      <c r="F21" s="141"/>
      <c r="G21" s="30"/>
      <c r="H21" s="31"/>
      <c r="I21" s="32"/>
      <c r="J21" s="33"/>
      <c r="K21" s="34"/>
      <c r="L21" s="35"/>
    </row>
    <row r="22" spans="1:14" ht="15.75" x14ac:dyDescent="0.25">
      <c r="A22" s="36"/>
      <c r="B22" s="37"/>
      <c r="C22" s="38"/>
      <c r="D22" s="38"/>
      <c r="E22" s="38"/>
      <c r="F22" s="38"/>
      <c r="G22" s="38"/>
      <c r="H22" s="39"/>
      <c r="I22" s="32"/>
      <c r="J22" s="33"/>
      <c r="K22" s="34"/>
      <c r="L22" s="35"/>
    </row>
    <row r="23" spans="1:14" ht="15.75" x14ac:dyDescent="0.25">
      <c r="A23" s="75">
        <v>1</v>
      </c>
      <c r="B23" s="43" t="s">
        <v>29</v>
      </c>
      <c r="C23" s="76"/>
      <c r="D23" s="38"/>
      <c r="E23" s="38"/>
      <c r="F23" s="38"/>
      <c r="G23" s="38"/>
      <c r="H23" s="39"/>
      <c r="I23" s="32">
        <v>10</v>
      </c>
      <c r="J23" s="33" t="s">
        <v>6</v>
      </c>
      <c r="K23" s="34">
        <v>1200000</v>
      </c>
      <c r="L23" s="35">
        <f>I23*K23</f>
        <v>12000000</v>
      </c>
      <c r="M23" s="35"/>
    </row>
    <row r="24" spans="1:14" ht="15.75" x14ac:dyDescent="0.25">
      <c r="A24" s="36">
        <v>2</v>
      </c>
      <c r="B24" s="43" t="s">
        <v>30</v>
      </c>
      <c r="C24" s="38"/>
      <c r="D24" s="38"/>
      <c r="E24" s="30"/>
      <c r="F24" s="38"/>
      <c r="G24" s="38"/>
      <c r="H24" s="39"/>
      <c r="I24" s="32">
        <v>10</v>
      </c>
      <c r="J24" s="33" t="s">
        <v>6</v>
      </c>
      <c r="K24" s="34">
        <v>1200000</v>
      </c>
      <c r="L24" s="35">
        <f t="shared" ref="L24" si="0">I24*K24</f>
        <v>12000000</v>
      </c>
      <c r="M24" s="42"/>
    </row>
    <row r="25" spans="1:14" ht="15.75" x14ac:dyDescent="0.25">
      <c r="A25" s="36">
        <v>3</v>
      </c>
      <c r="B25" s="43" t="s">
        <v>31</v>
      </c>
      <c r="C25" s="30"/>
      <c r="D25" s="30"/>
      <c r="E25" s="30"/>
      <c r="F25" s="38"/>
      <c r="G25" s="38"/>
      <c r="H25" s="39"/>
      <c r="I25" s="32">
        <v>10</v>
      </c>
      <c r="J25" s="33" t="s">
        <v>6</v>
      </c>
      <c r="K25" s="34">
        <v>1200000</v>
      </c>
      <c r="L25" s="35">
        <f t="shared" ref="L25:L26" si="1">I25*K25</f>
        <v>12000000</v>
      </c>
    </row>
    <row r="26" spans="1:14" ht="15.75" x14ac:dyDescent="0.25">
      <c r="A26" s="36">
        <v>4</v>
      </c>
      <c r="B26" s="43" t="s">
        <v>32</v>
      </c>
      <c r="C26" s="38"/>
      <c r="D26" s="38"/>
      <c r="E26" s="38"/>
      <c r="F26" s="38"/>
      <c r="G26" s="38"/>
      <c r="H26" s="39"/>
      <c r="I26" s="32">
        <v>10</v>
      </c>
      <c r="J26" s="33" t="s">
        <v>6</v>
      </c>
      <c r="K26" s="34">
        <v>1200000</v>
      </c>
      <c r="L26" s="35">
        <f t="shared" si="1"/>
        <v>12000000</v>
      </c>
    </row>
    <row r="27" spans="1:14" ht="15.75" x14ac:dyDescent="0.25">
      <c r="A27" s="36"/>
      <c r="B27" s="43"/>
      <c r="C27" s="38"/>
      <c r="D27" s="38"/>
      <c r="E27" s="45"/>
      <c r="F27" s="38"/>
      <c r="G27" s="38"/>
      <c r="H27" s="39"/>
      <c r="I27" s="32"/>
      <c r="J27" s="33"/>
      <c r="K27" s="34"/>
      <c r="L27" s="35"/>
    </row>
    <row r="28" spans="1:14" ht="15.75" x14ac:dyDescent="0.25">
      <c r="A28" s="36"/>
      <c r="B28" s="43"/>
      <c r="C28" s="38"/>
      <c r="D28" s="38"/>
      <c r="E28" s="38"/>
      <c r="F28" s="38"/>
      <c r="G28" s="38"/>
      <c r="H28" s="39"/>
      <c r="I28" s="32"/>
      <c r="J28" s="33"/>
      <c r="K28" s="34"/>
      <c r="L28" s="35"/>
    </row>
    <row r="29" spans="1:14" ht="15.75" x14ac:dyDescent="0.25">
      <c r="A29" s="36"/>
      <c r="B29" s="43"/>
      <c r="C29" s="38"/>
      <c r="D29" s="38"/>
      <c r="E29" s="38"/>
      <c r="F29" s="38"/>
      <c r="G29" s="38"/>
      <c r="H29" s="39"/>
      <c r="I29" s="32"/>
      <c r="J29" s="33"/>
      <c r="K29" s="34"/>
      <c r="L29" s="35"/>
    </row>
    <row r="30" spans="1:14" ht="14.25" x14ac:dyDescent="0.2">
      <c r="A30" s="36"/>
      <c r="B30" s="40"/>
      <c r="C30" s="38"/>
      <c r="D30" s="38"/>
      <c r="E30" s="38"/>
      <c r="F30" s="38"/>
      <c r="G30" s="38"/>
      <c r="H30" s="39"/>
      <c r="I30" s="32"/>
      <c r="J30" s="33"/>
      <c r="K30" s="34"/>
      <c r="L30" s="35"/>
    </row>
    <row r="31" spans="1:14" x14ac:dyDescent="0.2">
      <c r="A31" s="29"/>
      <c r="B31" s="40"/>
      <c r="C31" s="41"/>
      <c r="D31" s="41"/>
      <c r="E31" s="41"/>
      <c r="F31" s="41"/>
      <c r="G31" s="41"/>
      <c r="H31" s="46"/>
      <c r="I31" s="32"/>
      <c r="J31" s="33"/>
      <c r="K31" s="34"/>
      <c r="L31" s="35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48000000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48000000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3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N58"/>
  <sheetViews>
    <sheetView topLeftCell="A15" workbookViewId="0">
      <selection activeCell="C22" sqref="C22"/>
    </sheetView>
  </sheetViews>
  <sheetFormatPr defaultRowHeight="12.75" x14ac:dyDescent="0.2"/>
  <cols>
    <col min="1" max="1" width="4.7109375" customWidth="1"/>
    <col min="2" max="2" width="30.140625" customWidth="1"/>
    <col min="3" max="3" width="27.140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5.28515625" customWidth="1"/>
    <col min="10" max="10" width="7.42578125" customWidth="1"/>
    <col min="11" max="11" width="12.140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/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30"/>
      <c r="H20" s="25"/>
      <c r="I20" s="26" t="s">
        <v>5</v>
      </c>
      <c r="J20" s="26" t="s">
        <v>132</v>
      </c>
      <c r="K20" s="27" t="s">
        <v>7</v>
      </c>
      <c r="L20" s="28" t="s">
        <v>8</v>
      </c>
    </row>
    <row r="21" spans="1:13" ht="14.25" x14ac:dyDescent="0.2">
      <c r="A21" s="29">
        <v>1</v>
      </c>
      <c r="B21" s="140" t="s">
        <v>130</v>
      </c>
      <c r="C21" s="141"/>
      <c r="D21" s="141"/>
      <c r="E21" s="141"/>
      <c r="F21" s="141"/>
      <c r="G21" s="104"/>
      <c r="H21" s="105"/>
      <c r="I21" s="106">
        <v>1</v>
      </c>
      <c r="J21" s="107" t="s">
        <v>132</v>
      </c>
      <c r="K21" s="108">
        <v>18200000</v>
      </c>
      <c r="L21" s="109">
        <f>I21*K21</f>
        <v>18200000</v>
      </c>
    </row>
    <row r="22" spans="1:13" ht="15.75" x14ac:dyDescent="0.25">
      <c r="A22" s="36"/>
      <c r="B22" s="37" t="s">
        <v>131</v>
      </c>
      <c r="C22" s="83"/>
      <c r="D22" s="83"/>
      <c r="E22" s="83"/>
      <c r="F22" s="83"/>
      <c r="G22" s="83"/>
      <c r="H22" s="39"/>
      <c r="I22" s="106"/>
      <c r="J22" s="107"/>
      <c r="K22" s="108"/>
      <c r="L22" s="109"/>
    </row>
    <row r="23" spans="1:13" ht="15.75" x14ac:dyDescent="0.25">
      <c r="A23" s="44"/>
      <c r="B23" s="37" t="s">
        <v>134</v>
      </c>
      <c r="C23" s="83"/>
      <c r="D23" s="83"/>
      <c r="E23" s="83"/>
      <c r="F23" s="83"/>
      <c r="G23" s="83"/>
      <c r="H23" s="39"/>
      <c r="I23" s="106"/>
      <c r="J23" s="107"/>
      <c r="K23" s="108"/>
      <c r="L23" s="109"/>
    </row>
    <row r="24" spans="1:13" ht="15.75" x14ac:dyDescent="0.25">
      <c r="A24" s="44"/>
      <c r="B24" s="43" t="s">
        <v>135</v>
      </c>
      <c r="C24" s="83"/>
      <c r="D24" s="83"/>
      <c r="E24" s="83"/>
      <c r="F24" s="117"/>
      <c r="G24" s="83"/>
      <c r="H24" s="39"/>
      <c r="I24" s="106"/>
      <c r="J24" s="107"/>
      <c r="K24" s="108"/>
      <c r="L24" s="109"/>
      <c r="M24" s="109"/>
    </row>
    <row r="25" spans="1:13" ht="15.75" x14ac:dyDescent="0.25">
      <c r="A25" s="36"/>
      <c r="B25" s="43" t="s">
        <v>136</v>
      </c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36"/>
      <c r="B26" s="43" t="s">
        <v>138</v>
      </c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 t="s">
        <v>137</v>
      </c>
      <c r="C27" s="83"/>
      <c r="D27" s="83"/>
      <c r="E27" s="83"/>
      <c r="F27" s="117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44"/>
      <c r="B28" s="43" t="s">
        <v>139</v>
      </c>
      <c r="C28" s="85"/>
      <c r="D28" s="83"/>
      <c r="E28" s="85"/>
      <c r="F28" s="85"/>
      <c r="G28" s="83"/>
      <c r="H28" s="39"/>
      <c r="I28" s="106"/>
      <c r="J28" s="107"/>
      <c r="K28" s="108"/>
      <c r="L28" s="109"/>
      <c r="M28" s="42"/>
    </row>
    <row r="29" spans="1:13" ht="15.75" x14ac:dyDescent="0.25">
      <c r="A29" s="36"/>
      <c r="B29" s="43" t="s">
        <v>140</v>
      </c>
      <c r="C29" s="83"/>
      <c r="D29" s="83"/>
      <c r="E29" s="45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 t="s">
        <v>142</v>
      </c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5.75" x14ac:dyDescent="0.25">
      <c r="A31" s="36"/>
      <c r="B31" s="43" t="s">
        <v>141</v>
      </c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ht="15.75" x14ac:dyDescent="0.25">
      <c r="A32" s="36"/>
      <c r="B32" s="43" t="s">
        <v>153</v>
      </c>
      <c r="C32" s="83"/>
      <c r="D32" s="83"/>
      <c r="E32" s="83"/>
      <c r="F32" s="83"/>
      <c r="G32" s="83"/>
      <c r="H32" s="39"/>
      <c r="I32" s="106"/>
      <c r="J32" s="107"/>
      <c r="K32" s="108"/>
      <c r="L32" s="109"/>
    </row>
    <row r="33" spans="1:14" ht="15.75" x14ac:dyDescent="0.25">
      <c r="A33" s="36"/>
      <c r="B33" s="43" t="s">
        <v>143</v>
      </c>
      <c r="C33" s="83"/>
      <c r="D33" s="83"/>
      <c r="E33" s="83"/>
      <c r="F33" s="83"/>
      <c r="G33" s="83"/>
      <c r="H33" s="39"/>
      <c r="I33" s="106"/>
      <c r="J33" s="107"/>
      <c r="K33" s="108"/>
      <c r="L33" s="109"/>
    </row>
    <row r="34" spans="1:14" ht="15.75" x14ac:dyDescent="0.25">
      <c r="A34" s="36"/>
      <c r="B34" s="43" t="s">
        <v>144</v>
      </c>
      <c r="C34" s="83"/>
      <c r="D34" s="83"/>
      <c r="E34" s="83"/>
      <c r="F34" s="83"/>
      <c r="G34" s="83"/>
      <c r="H34" s="39"/>
      <c r="I34" s="106"/>
      <c r="J34" s="107"/>
      <c r="K34" s="108"/>
      <c r="L34" s="109"/>
    </row>
    <row r="35" spans="1:14" ht="15.75" x14ac:dyDescent="0.25">
      <c r="A35" s="36"/>
      <c r="B35" s="43" t="s">
        <v>145</v>
      </c>
      <c r="C35" s="83"/>
      <c r="D35" s="83"/>
      <c r="E35" s="83"/>
      <c r="F35" s="83"/>
      <c r="G35" s="83"/>
      <c r="H35" s="39"/>
      <c r="I35" s="106"/>
      <c r="J35" s="107"/>
      <c r="K35" s="108"/>
      <c r="L35" s="109"/>
    </row>
    <row r="36" spans="1:14" ht="15.75" x14ac:dyDescent="0.25">
      <c r="A36" s="36"/>
      <c r="B36" s="43" t="s">
        <v>146</v>
      </c>
      <c r="C36" s="83"/>
      <c r="D36" s="83"/>
      <c r="E36" s="83"/>
      <c r="F36" s="83"/>
      <c r="G36" s="83"/>
      <c r="H36" s="39"/>
      <c r="I36" s="106"/>
      <c r="J36" s="107"/>
      <c r="K36" s="108"/>
      <c r="L36" s="109"/>
    </row>
    <row r="37" spans="1:14" ht="15.75" x14ac:dyDescent="0.25">
      <c r="A37" s="36"/>
      <c r="B37" s="43" t="s">
        <v>147</v>
      </c>
      <c r="C37" s="83"/>
      <c r="D37" s="83"/>
      <c r="E37" s="83"/>
      <c r="F37" s="83"/>
      <c r="G37" s="83"/>
      <c r="H37" s="39"/>
      <c r="I37" s="106"/>
      <c r="J37" s="107"/>
      <c r="K37" s="108"/>
      <c r="L37" s="109"/>
    </row>
    <row r="38" spans="1:14" ht="15.75" x14ac:dyDescent="0.25">
      <c r="A38" s="36"/>
      <c r="B38" s="43" t="s">
        <v>148</v>
      </c>
      <c r="C38" s="83"/>
      <c r="D38" s="83"/>
      <c r="E38" s="83"/>
      <c r="F38" s="83"/>
      <c r="G38" s="83"/>
      <c r="H38" s="39"/>
      <c r="I38" s="106"/>
      <c r="J38" s="107"/>
      <c r="K38" s="108"/>
      <c r="L38" s="109"/>
    </row>
    <row r="39" spans="1:14" ht="15.75" x14ac:dyDescent="0.25">
      <c r="A39" s="36"/>
      <c r="B39" s="43" t="s">
        <v>149</v>
      </c>
      <c r="C39" s="83"/>
      <c r="D39" s="83"/>
      <c r="E39" s="83"/>
      <c r="F39" s="83"/>
      <c r="G39" s="83"/>
      <c r="H39" s="39"/>
      <c r="I39" s="106"/>
      <c r="J39" s="107"/>
      <c r="K39" s="108"/>
      <c r="L39" s="109"/>
    </row>
    <row r="40" spans="1:14" ht="14.25" x14ac:dyDescent="0.2">
      <c r="A40" s="36"/>
      <c r="B40" s="84" t="s">
        <v>150</v>
      </c>
      <c r="C40" s="83"/>
      <c r="D40" s="83"/>
      <c r="E40" s="83"/>
      <c r="F40" s="83"/>
      <c r="G40" s="83"/>
      <c r="H40" s="39"/>
      <c r="I40" s="106"/>
      <c r="J40" s="107"/>
      <c r="K40" s="108"/>
      <c r="L40" s="109"/>
    </row>
    <row r="41" spans="1:14" ht="14.25" x14ac:dyDescent="0.2">
      <c r="A41" s="36"/>
      <c r="B41" s="84" t="s">
        <v>151</v>
      </c>
      <c r="C41" s="83"/>
      <c r="D41" s="83"/>
      <c r="E41" s="83"/>
      <c r="F41" s="83"/>
      <c r="G41" s="83"/>
      <c r="H41" s="39"/>
      <c r="I41" s="106"/>
      <c r="J41" s="107"/>
      <c r="K41" s="108"/>
      <c r="L41" s="109"/>
    </row>
    <row r="42" spans="1:14" ht="14.25" x14ac:dyDescent="0.2">
      <c r="A42" s="36"/>
      <c r="B42" s="84" t="s">
        <v>152</v>
      </c>
      <c r="C42" s="83"/>
      <c r="D42" s="83"/>
      <c r="E42" s="83"/>
      <c r="F42" s="83"/>
      <c r="G42" s="83"/>
      <c r="H42" s="39"/>
      <c r="I42" s="106"/>
      <c r="J42" s="107"/>
      <c r="K42" s="108"/>
      <c r="L42" s="109"/>
    </row>
    <row r="43" spans="1:14" ht="14.25" x14ac:dyDescent="0.2">
      <c r="A43" s="36"/>
      <c r="B43" s="84"/>
      <c r="C43" s="83"/>
      <c r="D43" s="83"/>
      <c r="E43" s="83"/>
      <c r="F43" s="83"/>
      <c r="G43" s="83"/>
      <c r="H43" s="39"/>
      <c r="I43" s="106"/>
      <c r="J43" s="107"/>
      <c r="K43" s="108"/>
      <c r="L43" s="109"/>
    </row>
    <row r="44" spans="1:14" ht="14.25" x14ac:dyDescent="0.2">
      <c r="A44" s="36"/>
      <c r="B44" s="84"/>
      <c r="C44" s="83"/>
      <c r="D44" s="83"/>
      <c r="E44" s="83"/>
      <c r="F44" s="83"/>
      <c r="G44" s="83"/>
      <c r="H44" s="39"/>
      <c r="I44" s="106"/>
      <c r="J44" s="107"/>
      <c r="K44" s="108"/>
      <c r="L44" s="109"/>
    </row>
    <row r="45" spans="1:14" ht="14.25" x14ac:dyDescent="0.2">
      <c r="A45" s="36"/>
      <c r="B45" s="84"/>
      <c r="C45" s="83"/>
      <c r="D45" s="83"/>
      <c r="E45" s="83"/>
      <c r="F45" s="83"/>
      <c r="G45" s="83"/>
      <c r="H45" s="39"/>
      <c r="I45" s="106"/>
      <c r="J45" s="107"/>
      <c r="K45" s="108"/>
      <c r="L45" s="109"/>
    </row>
    <row r="46" spans="1:14" x14ac:dyDescent="0.2">
      <c r="A46" s="29"/>
      <c r="B46" s="84"/>
      <c r="C46" s="41"/>
      <c r="D46" s="41"/>
      <c r="E46" s="41"/>
      <c r="F46" s="41"/>
      <c r="G46" s="41"/>
      <c r="H46" s="46"/>
      <c r="I46" s="106"/>
      <c r="J46" s="107"/>
      <c r="K46" s="108"/>
      <c r="L46" s="109"/>
    </row>
    <row r="47" spans="1:14" x14ac:dyDescent="0.2">
      <c r="A47" s="47"/>
      <c r="B47" s="48"/>
      <c r="C47" s="48"/>
      <c r="D47" s="48"/>
      <c r="E47" s="48"/>
      <c r="F47" s="48"/>
      <c r="G47" s="48"/>
      <c r="H47" s="48"/>
      <c r="I47" s="47" t="s">
        <v>9</v>
      </c>
      <c r="J47" s="48"/>
      <c r="K47" s="48"/>
      <c r="L47" s="49">
        <f>SUM(L21:L46)</f>
        <v>18200000</v>
      </c>
      <c r="N47" s="50"/>
    </row>
    <row r="48" spans="1:14" x14ac:dyDescent="0.2">
      <c r="A48" s="47"/>
      <c r="B48" s="48"/>
      <c r="C48" s="48"/>
      <c r="D48" s="48"/>
      <c r="E48" s="48"/>
      <c r="F48" s="48" t="s">
        <v>10</v>
      </c>
      <c r="G48" s="48"/>
      <c r="H48" s="48"/>
      <c r="I48" s="47"/>
      <c r="J48" s="48"/>
      <c r="K48" s="48"/>
      <c r="L48" s="51"/>
      <c r="N48" s="52"/>
    </row>
    <row r="49" spans="1:14" x14ac:dyDescent="0.2">
      <c r="A49" s="47"/>
      <c r="B49" s="48"/>
      <c r="C49" s="48" t="s">
        <v>11</v>
      </c>
      <c r="D49" s="48"/>
      <c r="E49" s="48"/>
      <c r="F49" s="48"/>
      <c r="G49" s="48"/>
      <c r="H49" s="48"/>
      <c r="I49" s="47" t="s">
        <v>12</v>
      </c>
      <c r="J49" s="48"/>
      <c r="K49" s="48"/>
      <c r="L49" s="49">
        <f>L47-L48</f>
        <v>18200000</v>
      </c>
      <c r="N49" s="52"/>
    </row>
    <row r="50" spans="1:14" ht="13.5" x14ac:dyDescent="0.2">
      <c r="B50" s="53"/>
      <c r="I50" s="54"/>
      <c r="J50" s="54"/>
      <c r="K50" s="55"/>
      <c r="L50" s="56"/>
      <c r="N50" s="57"/>
    </row>
    <row r="51" spans="1:14" x14ac:dyDescent="0.2">
      <c r="A51" s="58" t="s">
        <v>13</v>
      </c>
      <c r="B51" s="58"/>
      <c r="C51" s="58"/>
      <c r="D51" s="58"/>
      <c r="E51" s="58"/>
      <c r="F51" s="58"/>
      <c r="G51" s="58"/>
      <c r="H51" s="58"/>
      <c r="I51" s="58"/>
      <c r="J51" s="59"/>
      <c r="K51" s="60" t="s">
        <v>14</v>
      </c>
      <c r="L51" s="60"/>
      <c r="N51" s="61"/>
    </row>
    <row r="52" spans="1:14" x14ac:dyDescent="0.2">
      <c r="B52" s="62"/>
      <c r="I52" s="59"/>
      <c r="J52" s="59"/>
      <c r="K52" s="60" t="s">
        <v>15</v>
      </c>
      <c r="L52" s="60"/>
      <c r="N52" s="63"/>
    </row>
    <row r="53" spans="1:14" x14ac:dyDescent="0.2">
      <c r="B53" s="62"/>
      <c r="K53" s="64"/>
      <c r="L53" s="64"/>
      <c r="N53" s="61"/>
    </row>
    <row r="54" spans="1:14" x14ac:dyDescent="0.2">
      <c r="B54" s="62"/>
      <c r="K54" s="65"/>
      <c r="L54" s="65"/>
    </row>
    <row r="55" spans="1:14" ht="13.5" x14ac:dyDescent="0.25">
      <c r="A55" s="66"/>
      <c r="B55" s="67"/>
      <c r="C55" s="68"/>
      <c r="D55" s="68"/>
      <c r="E55" s="68"/>
      <c r="F55" s="68"/>
      <c r="G55" s="68"/>
      <c r="H55" s="69"/>
      <c r="I55" s="69"/>
      <c r="J55" s="69"/>
      <c r="K55" s="65"/>
      <c r="L55" s="65"/>
    </row>
    <row r="56" spans="1:14" x14ac:dyDescent="0.2">
      <c r="K56" s="65" t="s">
        <v>16</v>
      </c>
      <c r="L56" s="65"/>
    </row>
    <row r="57" spans="1:14" x14ac:dyDescent="0.2">
      <c r="A57" s="70"/>
      <c r="B57" s="70"/>
      <c r="C57" s="70"/>
      <c r="D57" s="70"/>
      <c r="K57" s="71" t="s">
        <v>17</v>
      </c>
      <c r="L57" s="71"/>
    </row>
    <row r="58" spans="1:14" x14ac:dyDescent="0.2">
      <c r="B58" s="72"/>
      <c r="C58" s="72"/>
      <c r="D58" s="72"/>
      <c r="E58" s="72"/>
      <c r="F58" s="72"/>
      <c r="G58" s="72"/>
      <c r="H58" s="72"/>
    </row>
  </sheetData>
  <mergeCells count="3">
    <mergeCell ref="I19:L19"/>
    <mergeCell ref="B20:F20"/>
    <mergeCell ref="B21:F21"/>
  </mergeCells>
  <hyperlinks>
    <hyperlink ref="J9" r:id="rId1" xr:uid="{00000000-0004-0000-2700-000000000000}"/>
  </hyperlinks>
  <pageMargins left="0.2" right="0.2" top="0.25" bottom="0.25" header="0.3" footer="0.3"/>
  <pageSetup paperSize="5" orientation="portrait" horizontalDpi="4294967293" verticalDpi="4294967293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N44"/>
  <sheetViews>
    <sheetView topLeftCell="A13" workbookViewId="0">
      <selection activeCell="M30" sqref="M30"/>
    </sheetView>
  </sheetViews>
  <sheetFormatPr defaultRowHeight="12.75" x14ac:dyDescent="0.2"/>
  <cols>
    <col min="1" max="1" width="4.7109375" customWidth="1"/>
    <col min="2" max="2" width="30.140625" customWidth="1"/>
    <col min="3" max="3" width="24.855468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6.5703125" customWidth="1"/>
    <col min="10" max="10" width="7.140625" customWidth="1"/>
    <col min="11" max="11" width="10.7109375" customWidth="1"/>
    <col min="12" max="12" width="11.5703125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157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31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154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4.25" x14ac:dyDescent="0.2">
      <c r="A22" s="132"/>
      <c r="B22" s="111"/>
      <c r="C22" s="111"/>
      <c r="D22" s="111"/>
      <c r="E22" s="111"/>
      <c r="F22" s="111"/>
      <c r="G22" s="104"/>
      <c r="H22" s="105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156</v>
      </c>
      <c r="C23" s="83"/>
      <c r="D23" s="83"/>
      <c r="E23" s="83"/>
      <c r="F23" s="117"/>
      <c r="G23" s="83"/>
      <c r="H23" s="39"/>
      <c r="I23" s="106">
        <v>2</v>
      </c>
      <c r="J23" s="107" t="s">
        <v>6</v>
      </c>
      <c r="K23" s="108">
        <v>1200000</v>
      </c>
      <c r="L23" s="109">
        <f>I23*K23</f>
        <v>2400000</v>
      </c>
      <c r="M23" s="109"/>
    </row>
    <row r="24" spans="1:13" ht="15.75" x14ac:dyDescent="0.25">
      <c r="A24" s="36">
        <v>2</v>
      </c>
      <c r="B24" s="43" t="s">
        <v>155</v>
      </c>
      <c r="C24" s="83"/>
      <c r="D24" s="83"/>
      <c r="E24" s="83"/>
      <c r="F24" s="117"/>
      <c r="G24" s="83"/>
      <c r="H24" s="39"/>
      <c r="I24" s="106">
        <v>1</v>
      </c>
      <c r="J24" s="107" t="s">
        <v>6</v>
      </c>
      <c r="K24" s="108">
        <v>1200000</v>
      </c>
      <c r="L24" s="109">
        <f>I24*K24</f>
        <v>1200000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3600000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3600000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0000000-0004-0000-28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6AD1-BA11-4AA5-9E3B-B897988B3CAB}">
  <dimension ref="A2:N44"/>
  <sheetViews>
    <sheetView topLeftCell="A23" workbookViewId="0">
      <selection sqref="A1:L45"/>
    </sheetView>
  </sheetViews>
  <sheetFormatPr defaultRowHeight="12.75" x14ac:dyDescent="0.2"/>
  <cols>
    <col min="1" max="1" width="4.7109375" customWidth="1"/>
    <col min="2" max="2" width="30.140625" customWidth="1"/>
    <col min="3" max="3" width="9.855468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6.5703125" customWidth="1"/>
    <col min="10" max="10" width="7.140625" customWidth="1"/>
    <col min="11" max="11" width="10.7109375" customWidth="1"/>
    <col min="12" max="12" width="19.85546875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164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33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158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4.25" x14ac:dyDescent="0.2">
      <c r="A22" s="132"/>
      <c r="B22" s="111"/>
      <c r="C22" s="111"/>
      <c r="D22" s="111"/>
      <c r="E22" s="111"/>
      <c r="F22" s="111"/>
      <c r="G22" s="104"/>
      <c r="H22" s="105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163</v>
      </c>
      <c r="C23" s="83"/>
      <c r="D23" s="83"/>
      <c r="E23" s="83"/>
      <c r="F23" s="117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3" ht="15.75" x14ac:dyDescent="0.25">
      <c r="A24" s="36"/>
      <c r="B24" s="43"/>
      <c r="C24" s="83"/>
      <c r="D24" s="83"/>
      <c r="E24" s="83"/>
      <c r="F24" s="117"/>
      <c r="G24" s="83"/>
      <c r="H24" s="39"/>
      <c r="I24" s="106"/>
      <c r="J24" s="107"/>
      <c r="K24" s="108"/>
      <c r="L24" s="109"/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4800000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4800000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3D455659-53FD-4BA0-BC77-67D4DF922286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283A-1305-4468-AEC9-A1A1817E5B55}">
  <dimension ref="A2:N44"/>
  <sheetViews>
    <sheetView topLeftCell="A10" workbookViewId="0">
      <selection activeCell="M24" sqref="M24"/>
    </sheetView>
  </sheetViews>
  <sheetFormatPr defaultRowHeight="12.75" x14ac:dyDescent="0.2"/>
  <cols>
    <col min="1" max="1" width="4.7109375" customWidth="1"/>
    <col min="2" max="2" width="30.140625" customWidth="1"/>
    <col min="3" max="3" width="9.855468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6.5703125" customWidth="1"/>
    <col min="10" max="10" width="7.140625" customWidth="1"/>
    <col min="11" max="11" width="10.7109375" customWidth="1"/>
    <col min="12" max="12" width="19.85546875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161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33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162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4.25" x14ac:dyDescent="0.2">
      <c r="A22" s="132"/>
      <c r="B22" s="111"/>
      <c r="C22" s="111"/>
      <c r="D22" s="111"/>
      <c r="E22" s="111"/>
      <c r="F22" s="111"/>
      <c r="G22" s="104"/>
      <c r="H22" s="105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159</v>
      </c>
      <c r="C23" s="83"/>
      <c r="D23" s="83"/>
      <c r="E23" s="83"/>
      <c r="F23" s="117"/>
      <c r="G23" s="83"/>
      <c r="H23" s="39"/>
      <c r="I23" s="106">
        <v>9</v>
      </c>
      <c r="J23" s="107" t="s">
        <v>6</v>
      </c>
      <c r="K23" s="108">
        <v>1200000</v>
      </c>
      <c r="L23" s="109">
        <f>I23*K23</f>
        <v>10800000</v>
      </c>
      <c r="M23" s="109"/>
    </row>
    <row r="24" spans="1:13" ht="15.75" x14ac:dyDescent="0.25">
      <c r="A24" s="36">
        <v>2</v>
      </c>
      <c r="B24" s="43" t="s">
        <v>160</v>
      </c>
      <c r="C24" s="83"/>
      <c r="D24" s="83"/>
      <c r="E24" s="83"/>
      <c r="F24" s="117"/>
      <c r="G24" s="83"/>
      <c r="H24" s="39"/>
      <c r="I24" s="106">
        <v>9</v>
      </c>
      <c r="J24" s="107" t="s">
        <v>6</v>
      </c>
      <c r="K24" s="108">
        <v>1200000</v>
      </c>
      <c r="L24" s="109">
        <f>I24*K24</f>
        <v>10800000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21600000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21600000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0CF86717-7EEA-4CEB-A25C-2D211B4852DF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9E35-F5D5-41A8-8AB7-BC5143FF389C}">
  <dimension ref="A2:N44"/>
  <sheetViews>
    <sheetView topLeftCell="A10" workbookViewId="0">
      <selection activeCell="L27" sqref="L27"/>
    </sheetView>
  </sheetViews>
  <sheetFormatPr defaultRowHeight="12.75" x14ac:dyDescent="0.2"/>
  <cols>
    <col min="1" max="1" width="4.7109375" customWidth="1"/>
    <col min="2" max="2" width="30.140625" customWidth="1"/>
    <col min="3" max="3" width="9.855468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6.5703125" customWidth="1"/>
    <col min="10" max="10" width="7.140625" customWidth="1"/>
    <col min="11" max="11" width="10.7109375" customWidth="1"/>
    <col min="12" max="12" width="19.85546875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165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34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166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4.25" x14ac:dyDescent="0.2">
      <c r="A22" s="132"/>
      <c r="B22" s="111"/>
      <c r="C22" s="111"/>
      <c r="D22" s="111"/>
      <c r="E22" s="111"/>
      <c r="F22" s="111"/>
      <c r="G22" s="104"/>
      <c r="H22" s="105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159</v>
      </c>
      <c r="C23" s="83"/>
      <c r="D23" s="83"/>
      <c r="E23" s="83"/>
      <c r="F23" s="117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3" ht="15.75" x14ac:dyDescent="0.25">
      <c r="A24" s="36">
        <v>2</v>
      </c>
      <c r="B24" s="43" t="s">
        <v>160</v>
      </c>
      <c r="C24" s="83"/>
      <c r="D24" s="83"/>
      <c r="E24" s="83"/>
      <c r="F24" s="117"/>
      <c r="G24" s="83"/>
      <c r="H24" s="39"/>
      <c r="I24" s="106">
        <v>4</v>
      </c>
      <c r="J24" s="107" t="s">
        <v>6</v>
      </c>
      <c r="K24" s="108">
        <v>1200000</v>
      </c>
      <c r="L24" s="109">
        <f>I24*K24</f>
        <v>4800000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9600000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9600000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D6E87F92-3363-4812-BCAF-BCEF08663FFF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E3E2-E857-4F06-9039-1FB4F111E43B}">
  <dimension ref="A2:N44"/>
  <sheetViews>
    <sheetView topLeftCell="A24" workbookViewId="0">
      <selection activeCell="N44" sqref="N44"/>
    </sheetView>
  </sheetViews>
  <sheetFormatPr defaultRowHeight="12.75" x14ac:dyDescent="0.2"/>
  <cols>
    <col min="1" max="1" width="4.7109375" customWidth="1"/>
    <col min="2" max="2" width="30.140625" customWidth="1"/>
    <col min="3" max="3" width="9.855468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6.5703125" customWidth="1"/>
    <col min="10" max="10" width="7.140625" customWidth="1"/>
    <col min="11" max="11" width="10.7109375" customWidth="1"/>
    <col min="12" max="12" width="19.85546875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167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35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62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4.25" x14ac:dyDescent="0.2">
      <c r="A22" s="132"/>
      <c r="B22" s="111"/>
      <c r="C22" s="111"/>
      <c r="D22" s="111"/>
      <c r="E22" s="111"/>
      <c r="F22" s="111"/>
      <c r="G22" s="104"/>
      <c r="H22" s="105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159</v>
      </c>
      <c r="C23" s="83"/>
      <c r="D23" s="83"/>
      <c r="E23" s="83"/>
      <c r="F23" s="117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3" ht="15.75" x14ac:dyDescent="0.25">
      <c r="A24" s="36">
        <v>2</v>
      </c>
      <c r="B24" s="43" t="s">
        <v>160</v>
      </c>
      <c r="C24" s="83"/>
      <c r="D24" s="83"/>
      <c r="E24" s="83"/>
      <c r="F24" s="117"/>
      <c r="G24" s="83"/>
      <c r="H24" s="39"/>
      <c r="I24" s="106">
        <v>4</v>
      </c>
      <c r="J24" s="107" t="s">
        <v>6</v>
      </c>
      <c r="K24" s="108">
        <v>1200000</v>
      </c>
      <c r="L24" s="109">
        <f>I24*K24</f>
        <v>4800000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9600000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9600000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8AD67F90-2171-493C-9F64-40B3E0158A08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9424-A91B-4AEA-8223-54D30CC25672}">
  <dimension ref="A2:N44"/>
  <sheetViews>
    <sheetView topLeftCell="A14" workbookViewId="0">
      <selection activeCell="M33" sqref="M33"/>
    </sheetView>
  </sheetViews>
  <sheetFormatPr defaultRowHeight="12.75" x14ac:dyDescent="0.2"/>
  <cols>
    <col min="1" max="1" width="4.7109375" customWidth="1"/>
    <col min="2" max="2" width="30.140625" customWidth="1"/>
    <col min="3" max="3" width="9.855468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6.5703125" customWidth="1"/>
    <col min="10" max="10" width="7.140625" customWidth="1"/>
    <col min="11" max="11" width="10.7109375" customWidth="1"/>
    <col min="12" max="12" width="19.85546875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168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35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99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4.25" x14ac:dyDescent="0.2">
      <c r="A22" s="132"/>
      <c r="B22" s="111"/>
      <c r="C22" s="111"/>
      <c r="D22" s="111"/>
      <c r="E22" s="111"/>
      <c r="F22" s="111"/>
      <c r="G22" s="104"/>
      <c r="H22" s="105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159</v>
      </c>
      <c r="C23" s="83"/>
      <c r="D23" s="83"/>
      <c r="E23" s="83"/>
      <c r="F23" s="117"/>
      <c r="G23" s="83"/>
      <c r="H23" s="39"/>
      <c r="I23" s="106">
        <v>5</v>
      </c>
      <c r="J23" s="107" t="s">
        <v>6</v>
      </c>
      <c r="K23" s="108">
        <v>1200000</v>
      </c>
      <c r="L23" s="109">
        <f>I23*K23</f>
        <v>6000000</v>
      </c>
      <c r="M23" s="109"/>
    </row>
    <row r="24" spans="1:13" ht="15.75" x14ac:dyDescent="0.25">
      <c r="A24" s="36">
        <v>2</v>
      </c>
      <c r="B24" s="43" t="s">
        <v>160</v>
      </c>
      <c r="C24" s="83"/>
      <c r="D24" s="83"/>
      <c r="E24" s="83"/>
      <c r="F24" s="117"/>
      <c r="G24" s="83"/>
      <c r="H24" s="39"/>
      <c r="I24" s="106">
        <v>5</v>
      </c>
      <c r="J24" s="107" t="s">
        <v>6</v>
      </c>
      <c r="K24" s="108">
        <v>1200000</v>
      </c>
      <c r="L24" s="109">
        <f>I24*K24</f>
        <v>6000000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12000000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12000000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B66E2673-C5F1-4B37-9B22-0CBF6BF0369C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4DA91-C99E-48AA-9280-D798908DA331}">
  <dimension ref="A2:N44"/>
  <sheetViews>
    <sheetView topLeftCell="A14" workbookViewId="0">
      <selection activeCell="N31" sqref="N31"/>
    </sheetView>
  </sheetViews>
  <sheetFormatPr defaultRowHeight="12.75" x14ac:dyDescent="0.2"/>
  <cols>
    <col min="1" max="1" width="4.7109375" customWidth="1"/>
    <col min="2" max="2" width="30.140625" customWidth="1"/>
    <col min="3" max="3" width="9.855468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6.5703125" customWidth="1"/>
    <col min="10" max="10" width="7.140625" customWidth="1"/>
    <col min="11" max="11" width="10.7109375" customWidth="1"/>
    <col min="12" max="12" width="19.85546875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171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36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170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4.25" x14ac:dyDescent="0.2">
      <c r="A22" s="132"/>
      <c r="B22" s="111"/>
      <c r="C22" s="111"/>
      <c r="D22" s="111"/>
      <c r="E22" s="111"/>
      <c r="F22" s="111"/>
      <c r="G22" s="104"/>
      <c r="H22" s="105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159</v>
      </c>
      <c r="C23" s="83"/>
      <c r="D23" s="83"/>
      <c r="E23" s="83"/>
      <c r="F23" s="117"/>
      <c r="G23" s="83"/>
      <c r="H23" s="39"/>
      <c r="I23" s="106">
        <v>6</v>
      </c>
      <c r="J23" s="107" t="s">
        <v>6</v>
      </c>
      <c r="K23" s="108">
        <v>1200000</v>
      </c>
      <c r="L23" s="109">
        <f>I23*K23</f>
        <v>7200000</v>
      </c>
      <c r="M23" s="109"/>
    </row>
    <row r="24" spans="1:13" ht="15.75" x14ac:dyDescent="0.25">
      <c r="A24" s="36">
        <v>2</v>
      </c>
      <c r="B24" s="43" t="s">
        <v>160</v>
      </c>
      <c r="C24" s="83"/>
      <c r="D24" s="83"/>
      <c r="E24" s="83"/>
      <c r="F24" s="117"/>
      <c r="G24" s="83"/>
      <c r="H24" s="39"/>
      <c r="I24" s="106">
        <v>6</v>
      </c>
      <c r="J24" s="107" t="s">
        <v>6</v>
      </c>
      <c r="K24" s="108">
        <v>1200000</v>
      </c>
      <c r="L24" s="109">
        <f>I24*K24</f>
        <v>7200000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14400000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14400000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26761701-8DD2-4BD9-B739-FD96B26C2369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F83BE-40B4-477B-A9AD-3D3F69A3E31C}">
  <dimension ref="A2:N44"/>
  <sheetViews>
    <sheetView topLeftCell="A18" workbookViewId="0">
      <selection activeCell="L27" sqref="L27"/>
    </sheetView>
  </sheetViews>
  <sheetFormatPr defaultRowHeight="12.75" x14ac:dyDescent="0.2"/>
  <cols>
    <col min="1" max="1" width="4.7109375" customWidth="1"/>
    <col min="2" max="2" width="30.140625" customWidth="1"/>
    <col min="3" max="3" width="9.855468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6.5703125" customWidth="1"/>
    <col min="10" max="10" width="7.140625" customWidth="1"/>
    <col min="11" max="11" width="10.7109375" customWidth="1"/>
    <col min="12" max="12" width="19.85546875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169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36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69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4.25" x14ac:dyDescent="0.2">
      <c r="A22" s="132"/>
      <c r="B22" s="111"/>
      <c r="C22" s="111"/>
      <c r="D22" s="111"/>
      <c r="E22" s="111"/>
      <c r="F22" s="111"/>
      <c r="G22" s="104"/>
      <c r="H22" s="105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159</v>
      </c>
      <c r="C23" s="83"/>
      <c r="D23" s="83"/>
      <c r="E23" s="83"/>
      <c r="F23" s="117"/>
      <c r="G23" s="83"/>
      <c r="H23" s="39"/>
      <c r="I23" s="106">
        <v>4</v>
      </c>
      <c r="J23" s="107" t="s">
        <v>6</v>
      </c>
      <c r="K23" s="108">
        <v>1200000</v>
      </c>
      <c r="L23" s="109">
        <f>I23*K23</f>
        <v>4800000</v>
      </c>
      <c r="M23" s="109"/>
    </row>
    <row r="24" spans="1:13" ht="15.75" x14ac:dyDescent="0.25">
      <c r="A24" s="36">
        <v>2</v>
      </c>
      <c r="B24" s="43" t="s">
        <v>160</v>
      </c>
      <c r="C24" s="83"/>
      <c r="D24" s="83"/>
      <c r="E24" s="83"/>
      <c r="F24" s="117"/>
      <c r="G24" s="83"/>
      <c r="H24" s="39"/>
      <c r="I24" s="106">
        <v>4</v>
      </c>
      <c r="J24" s="107" t="s">
        <v>6</v>
      </c>
      <c r="K24" s="108">
        <v>1200000</v>
      </c>
      <c r="L24" s="109">
        <f>I24*K24</f>
        <v>4800000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9600000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9600000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B0C88D33-1185-4F8A-BDF9-FAE234CAF6FB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CCF8-D921-415D-9C84-486DA809F92A}">
  <dimension ref="A2:N44"/>
  <sheetViews>
    <sheetView tabSelected="1" topLeftCell="A25" workbookViewId="0">
      <selection activeCell="A2" sqref="A2:L45"/>
    </sheetView>
  </sheetViews>
  <sheetFormatPr defaultRowHeight="12.75" x14ac:dyDescent="0.2"/>
  <cols>
    <col min="1" max="1" width="4.7109375" customWidth="1"/>
    <col min="2" max="2" width="30.140625" customWidth="1"/>
    <col min="3" max="3" width="9.8554687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6.5703125" customWidth="1"/>
    <col min="10" max="10" width="7.140625" customWidth="1"/>
    <col min="11" max="11" width="10.7109375" customWidth="1"/>
    <col min="12" max="12" width="19.85546875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3" ht="15.75" x14ac:dyDescent="0.25">
      <c r="I19" s="137" t="s">
        <v>172</v>
      </c>
      <c r="J19" s="137"/>
      <c r="K19" s="137"/>
      <c r="L19" s="137"/>
    </row>
    <row r="20" spans="1:13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136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3" ht="14.25" x14ac:dyDescent="0.2">
      <c r="A21" s="29"/>
      <c r="B21" s="140" t="s">
        <v>78</v>
      </c>
      <c r="C21" s="141"/>
      <c r="D21" s="141"/>
      <c r="E21" s="141"/>
      <c r="F21" s="141"/>
      <c r="G21" s="104"/>
      <c r="H21" s="105"/>
      <c r="I21" s="106"/>
      <c r="J21" s="107"/>
      <c r="K21" s="108"/>
      <c r="L21" s="109"/>
    </row>
    <row r="22" spans="1:13" ht="14.25" x14ac:dyDescent="0.2">
      <c r="A22" s="132"/>
      <c r="B22" s="111"/>
      <c r="C22" s="111"/>
      <c r="D22" s="111"/>
      <c r="E22" s="111"/>
      <c r="F22" s="111"/>
      <c r="G22" s="104"/>
      <c r="H22" s="105"/>
      <c r="I22" s="106"/>
      <c r="J22" s="107"/>
      <c r="K22" s="108"/>
      <c r="L22" s="109"/>
    </row>
    <row r="23" spans="1:13" ht="15.75" x14ac:dyDescent="0.25">
      <c r="A23" s="44">
        <v>1</v>
      </c>
      <c r="B23" s="43" t="s">
        <v>159</v>
      </c>
      <c r="C23" s="83"/>
      <c r="D23" s="83"/>
      <c r="E23" s="83"/>
      <c r="F23" s="117"/>
      <c r="G23" s="83"/>
      <c r="H23" s="39"/>
      <c r="I23" s="106">
        <v>2</v>
      </c>
      <c r="J23" s="107" t="s">
        <v>6</v>
      </c>
      <c r="K23" s="108">
        <v>1200000</v>
      </c>
      <c r="L23" s="109">
        <f>I23*K23</f>
        <v>2400000</v>
      </c>
      <c r="M23" s="109"/>
    </row>
    <row r="24" spans="1:13" ht="15.75" x14ac:dyDescent="0.25">
      <c r="A24" s="36">
        <v>2</v>
      </c>
      <c r="B24" s="43" t="s">
        <v>160</v>
      </c>
      <c r="C24" s="83"/>
      <c r="D24" s="83"/>
      <c r="E24" s="83"/>
      <c r="F24" s="117"/>
      <c r="G24" s="83"/>
      <c r="H24" s="39"/>
      <c r="I24" s="106">
        <v>2</v>
      </c>
      <c r="J24" s="107" t="s">
        <v>6</v>
      </c>
      <c r="K24" s="108">
        <v>1200000</v>
      </c>
      <c r="L24" s="109">
        <f>I24*K24</f>
        <v>2400000</v>
      </c>
      <c r="M24" s="42"/>
    </row>
    <row r="25" spans="1:13" ht="15.75" x14ac:dyDescent="0.25">
      <c r="A25" s="36"/>
      <c r="B25" s="43"/>
      <c r="C25" s="83"/>
      <c r="D25" s="83"/>
      <c r="E25" s="83"/>
      <c r="F25" s="117"/>
      <c r="G25" s="83"/>
      <c r="H25" s="39"/>
      <c r="I25" s="106"/>
      <c r="J25" s="107"/>
      <c r="K25" s="108"/>
      <c r="L25" s="109"/>
      <c r="M25" s="42"/>
    </row>
    <row r="26" spans="1:13" ht="15.75" x14ac:dyDescent="0.25">
      <c r="A26" s="44"/>
      <c r="B26" s="43"/>
      <c r="C26" s="83"/>
      <c r="D26" s="83"/>
      <c r="E26" s="83"/>
      <c r="F26" s="117"/>
      <c r="G26" s="83"/>
      <c r="H26" s="39"/>
      <c r="I26" s="106"/>
      <c r="J26" s="107"/>
      <c r="K26" s="108"/>
      <c r="L26" s="109"/>
      <c r="M26" s="42"/>
    </row>
    <row r="27" spans="1:13" ht="15.75" x14ac:dyDescent="0.25">
      <c r="A27" s="44"/>
      <c r="B27" s="43"/>
      <c r="C27" s="85"/>
      <c r="D27" s="83"/>
      <c r="E27" s="85"/>
      <c r="F27" s="85"/>
      <c r="G27" s="83"/>
      <c r="H27" s="39"/>
      <c r="I27" s="106"/>
      <c r="J27" s="107"/>
      <c r="K27" s="108"/>
      <c r="L27" s="109"/>
      <c r="M27" s="42"/>
    </row>
    <row r="28" spans="1:13" ht="15.75" x14ac:dyDescent="0.25">
      <c r="A28" s="36"/>
      <c r="B28" s="43"/>
      <c r="C28" s="83"/>
      <c r="D28" s="83"/>
      <c r="E28" s="45"/>
      <c r="F28" s="83"/>
      <c r="G28" s="83"/>
      <c r="H28" s="39"/>
      <c r="I28" s="106"/>
      <c r="J28" s="107"/>
      <c r="K28" s="108"/>
      <c r="L28" s="109"/>
    </row>
    <row r="29" spans="1:13" ht="15.75" x14ac:dyDescent="0.25">
      <c r="A29" s="36"/>
      <c r="B29" s="43"/>
      <c r="C29" s="83"/>
      <c r="D29" s="83"/>
      <c r="E29" s="83"/>
      <c r="F29" s="83"/>
      <c r="G29" s="83"/>
      <c r="H29" s="39"/>
      <c r="I29" s="106"/>
      <c r="J29" s="107"/>
      <c r="K29" s="108"/>
      <c r="L29" s="109"/>
    </row>
    <row r="30" spans="1:13" ht="15.75" x14ac:dyDescent="0.25">
      <c r="A30" s="36"/>
      <c r="B30" s="43"/>
      <c r="C30" s="83"/>
      <c r="D30" s="83"/>
      <c r="E30" s="83"/>
      <c r="F30" s="83"/>
      <c r="G30" s="83"/>
      <c r="H30" s="39"/>
      <c r="I30" s="106"/>
      <c r="J30" s="107"/>
      <c r="K30" s="108"/>
      <c r="L30" s="109"/>
    </row>
    <row r="31" spans="1:13" ht="14.25" x14ac:dyDescent="0.2">
      <c r="A31" s="36"/>
      <c r="B31" s="84"/>
      <c r="C31" s="83"/>
      <c r="D31" s="83"/>
      <c r="E31" s="83"/>
      <c r="F31" s="83"/>
      <c r="G31" s="83"/>
      <c r="H31" s="39"/>
      <c r="I31" s="106"/>
      <c r="J31" s="107"/>
      <c r="K31" s="108"/>
      <c r="L31" s="109"/>
    </row>
    <row r="32" spans="1:13" x14ac:dyDescent="0.2">
      <c r="A32" s="29"/>
      <c r="B32" s="84"/>
      <c r="C32" s="41"/>
      <c r="D32" s="41"/>
      <c r="E32" s="41"/>
      <c r="F32" s="41"/>
      <c r="G32" s="41"/>
      <c r="H32" s="46"/>
      <c r="I32" s="106"/>
      <c r="J32" s="107"/>
      <c r="K32" s="108"/>
      <c r="L32" s="109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 t="s">
        <v>9</v>
      </c>
      <c r="J33" s="48"/>
      <c r="K33" s="48"/>
      <c r="L33" s="49">
        <f>SUM(L21:L32)</f>
        <v>4800000</v>
      </c>
      <c r="N33" s="50"/>
    </row>
    <row r="34" spans="1:14" x14ac:dyDescent="0.2">
      <c r="A34" s="47"/>
      <c r="B34" s="48"/>
      <c r="C34" s="48"/>
      <c r="D34" s="48"/>
      <c r="E34" s="48"/>
      <c r="F34" s="48" t="s">
        <v>10</v>
      </c>
      <c r="G34" s="48"/>
      <c r="H34" s="48"/>
      <c r="I34" s="47"/>
      <c r="J34" s="48"/>
      <c r="K34" s="48"/>
      <c r="L34" s="51"/>
      <c r="N34" s="52"/>
    </row>
    <row r="35" spans="1:14" x14ac:dyDescent="0.2">
      <c r="A35" s="47"/>
      <c r="B35" s="48"/>
      <c r="C35" s="48" t="s">
        <v>11</v>
      </c>
      <c r="D35" s="48"/>
      <c r="E35" s="48"/>
      <c r="F35" s="48"/>
      <c r="G35" s="48"/>
      <c r="H35" s="48"/>
      <c r="I35" s="47" t="s">
        <v>12</v>
      </c>
      <c r="J35" s="48"/>
      <c r="K35" s="48"/>
      <c r="L35" s="49">
        <f>L33-L34</f>
        <v>4800000</v>
      </c>
      <c r="N35" s="52"/>
    </row>
    <row r="36" spans="1:14" ht="13.5" x14ac:dyDescent="0.2">
      <c r="B36" s="53"/>
      <c r="I36" s="54"/>
      <c r="J36" s="54"/>
      <c r="K36" s="55"/>
      <c r="L36" s="56"/>
      <c r="N36" s="57"/>
    </row>
    <row r="37" spans="1:14" x14ac:dyDescent="0.2">
      <c r="A37" s="58" t="s">
        <v>13</v>
      </c>
      <c r="B37" s="58"/>
      <c r="C37" s="58"/>
      <c r="D37" s="58"/>
      <c r="E37" s="58"/>
      <c r="F37" s="58"/>
      <c r="G37" s="58"/>
      <c r="H37" s="58"/>
      <c r="I37" s="58"/>
      <c r="J37" s="59"/>
      <c r="K37" s="60" t="s">
        <v>14</v>
      </c>
      <c r="L37" s="60"/>
      <c r="N37" s="61"/>
    </row>
    <row r="38" spans="1:14" x14ac:dyDescent="0.2">
      <c r="B38" s="62"/>
      <c r="I38" s="59"/>
      <c r="J38" s="59"/>
      <c r="K38" s="60" t="s">
        <v>15</v>
      </c>
      <c r="L38" s="60"/>
      <c r="N38" s="63"/>
    </row>
    <row r="39" spans="1:14" x14ac:dyDescent="0.2">
      <c r="B39" s="62"/>
      <c r="K39" s="64"/>
      <c r="L39" s="64"/>
      <c r="N39" s="61"/>
    </row>
    <row r="40" spans="1:14" x14ac:dyDescent="0.2">
      <c r="B40" s="62"/>
      <c r="K40" s="65"/>
      <c r="L40" s="65"/>
    </row>
    <row r="41" spans="1:14" ht="13.5" x14ac:dyDescent="0.25">
      <c r="A41" s="66"/>
      <c r="B41" s="67"/>
      <c r="C41" s="68"/>
      <c r="D41" s="68"/>
      <c r="E41" s="68"/>
      <c r="F41" s="68"/>
      <c r="G41" s="68"/>
      <c r="H41" s="69"/>
      <c r="I41" s="69"/>
      <c r="J41" s="69"/>
      <c r="K41" s="65"/>
      <c r="L41" s="65"/>
    </row>
    <row r="42" spans="1:14" x14ac:dyDescent="0.2">
      <c r="K42" s="65" t="s">
        <v>16</v>
      </c>
      <c r="L42" s="65"/>
    </row>
    <row r="43" spans="1:14" x14ac:dyDescent="0.2">
      <c r="A43" s="70"/>
      <c r="B43" s="70"/>
      <c r="C43" s="70"/>
      <c r="D43" s="70"/>
      <c r="K43" s="71" t="s">
        <v>17</v>
      </c>
      <c r="L43" s="71"/>
    </row>
    <row r="44" spans="1:14" x14ac:dyDescent="0.2">
      <c r="B44" s="72"/>
      <c r="C44" s="72"/>
      <c r="D44" s="72"/>
      <c r="E44" s="72"/>
      <c r="F44" s="72"/>
      <c r="G44" s="72"/>
      <c r="H44" s="72"/>
    </row>
  </sheetData>
  <mergeCells count="3">
    <mergeCell ref="I19:L19"/>
    <mergeCell ref="B20:F20"/>
    <mergeCell ref="B21:F21"/>
  </mergeCells>
  <hyperlinks>
    <hyperlink ref="J9" r:id="rId1" xr:uid="{E3EC8513-869B-4B35-8765-E0B4234DD886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43"/>
  <sheetViews>
    <sheetView topLeftCell="A14" workbookViewId="0">
      <selection activeCell="K25" sqref="K25"/>
    </sheetView>
  </sheetViews>
  <sheetFormatPr defaultRowHeight="12.75" x14ac:dyDescent="0.2"/>
  <cols>
    <col min="1" max="1" width="4.7109375" customWidth="1"/>
    <col min="2" max="2" width="30.140625" customWidth="1"/>
    <col min="3" max="3" width="13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33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74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34</v>
      </c>
      <c r="C21" s="141"/>
      <c r="D21" s="141"/>
      <c r="E21" s="141"/>
      <c r="F21" s="141"/>
      <c r="G21" s="30"/>
      <c r="H21" s="31"/>
      <c r="I21" s="32"/>
      <c r="J21" s="33"/>
      <c r="K21" s="34"/>
      <c r="L21" s="35"/>
    </row>
    <row r="22" spans="1:14" ht="15.75" x14ac:dyDescent="0.25">
      <c r="A22" s="36"/>
      <c r="B22" s="37"/>
      <c r="C22" s="38"/>
      <c r="D22" s="38"/>
      <c r="E22" s="38"/>
      <c r="F22" s="38"/>
      <c r="G22" s="38"/>
      <c r="H22" s="39"/>
      <c r="I22" s="32"/>
      <c r="J22" s="33"/>
      <c r="K22" s="34"/>
      <c r="L22" s="35"/>
    </row>
    <row r="23" spans="1:14" ht="15.75" x14ac:dyDescent="0.25">
      <c r="A23" s="75">
        <v>1</v>
      </c>
      <c r="B23" s="43" t="s">
        <v>35</v>
      </c>
      <c r="C23" s="76"/>
      <c r="D23" s="38"/>
      <c r="E23" s="38"/>
      <c r="F23" s="38"/>
      <c r="G23" s="38"/>
      <c r="H23" s="39"/>
      <c r="I23" s="32">
        <v>10</v>
      </c>
      <c r="J23" s="33" t="s">
        <v>6</v>
      </c>
      <c r="K23" s="34">
        <v>7900000</v>
      </c>
      <c r="L23" s="35">
        <f>I23*K23</f>
        <v>79000000</v>
      </c>
      <c r="M23" s="35"/>
    </row>
    <row r="24" spans="1:14" ht="15.75" x14ac:dyDescent="0.25">
      <c r="A24" s="36"/>
      <c r="B24" s="43"/>
      <c r="C24" s="38"/>
      <c r="D24" s="38"/>
      <c r="E24" s="30"/>
      <c r="F24" s="38"/>
      <c r="G24" s="38"/>
      <c r="H24" s="39"/>
      <c r="I24" s="32"/>
      <c r="J24" s="33"/>
      <c r="K24" s="34"/>
      <c r="L24" s="35"/>
      <c r="M24" s="42"/>
    </row>
    <row r="25" spans="1:14" ht="15.75" x14ac:dyDescent="0.25">
      <c r="A25" s="36"/>
      <c r="B25" s="43"/>
      <c r="C25" s="30"/>
      <c r="D25" s="30"/>
      <c r="E25" s="30"/>
      <c r="F25" s="38"/>
      <c r="G25" s="38"/>
      <c r="H25" s="39"/>
      <c r="I25" s="32"/>
      <c r="J25" s="33"/>
      <c r="K25" s="34"/>
      <c r="L25" s="35"/>
    </row>
    <row r="26" spans="1:14" ht="15.75" x14ac:dyDescent="0.25">
      <c r="A26" s="36"/>
      <c r="B26" s="43"/>
      <c r="C26" s="38"/>
      <c r="D26" s="38"/>
      <c r="E26" s="38"/>
      <c r="F26" s="38"/>
      <c r="G26" s="38"/>
      <c r="H26" s="39"/>
      <c r="I26" s="32"/>
      <c r="J26" s="33"/>
      <c r="K26" s="34"/>
      <c r="L26" s="35"/>
    </row>
    <row r="27" spans="1:14" ht="15.75" x14ac:dyDescent="0.25">
      <c r="A27" s="36"/>
      <c r="B27" s="43"/>
      <c r="C27" s="38"/>
      <c r="D27" s="38"/>
      <c r="E27" s="45"/>
      <c r="F27" s="38"/>
      <c r="G27" s="38"/>
      <c r="H27" s="39"/>
      <c r="I27" s="32"/>
      <c r="J27" s="33"/>
      <c r="K27" s="34"/>
      <c r="L27" s="35"/>
    </row>
    <row r="28" spans="1:14" ht="15.75" x14ac:dyDescent="0.25">
      <c r="A28" s="36"/>
      <c r="B28" s="43"/>
      <c r="C28" s="38"/>
      <c r="D28" s="38"/>
      <c r="E28" s="38"/>
      <c r="F28" s="38"/>
      <c r="G28" s="38"/>
      <c r="H28" s="39"/>
      <c r="I28" s="32"/>
      <c r="J28" s="33"/>
      <c r="K28" s="34"/>
      <c r="L28" s="35"/>
    </row>
    <row r="29" spans="1:14" ht="15.75" x14ac:dyDescent="0.25">
      <c r="A29" s="36"/>
      <c r="B29" s="43"/>
      <c r="C29" s="38"/>
      <c r="D29" s="38"/>
      <c r="E29" s="38"/>
      <c r="F29" s="38"/>
      <c r="G29" s="38"/>
      <c r="H29" s="39"/>
      <c r="I29" s="32"/>
      <c r="J29" s="33"/>
      <c r="K29" s="34"/>
      <c r="L29" s="35"/>
    </row>
    <row r="30" spans="1:14" ht="14.25" x14ac:dyDescent="0.2">
      <c r="A30" s="36"/>
      <c r="B30" s="40"/>
      <c r="C30" s="38"/>
      <c r="D30" s="38"/>
      <c r="E30" s="38"/>
      <c r="F30" s="38"/>
      <c r="G30" s="38"/>
      <c r="H30" s="39"/>
      <c r="I30" s="32"/>
      <c r="J30" s="33"/>
      <c r="K30" s="34"/>
      <c r="L30" s="35"/>
    </row>
    <row r="31" spans="1:14" x14ac:dyDescent="0.2">
      <c r="A31" s="29"/>
      <c r="B31" s="40"/>
      <c r="C31" s="41"/>
      <c r="D31" s="41"/>
      <c r="E31" s="41"/>
      <c r="F31" s="41"/>
      <c r="G31" s="41"/>
      <c r="H31" s="46"/>
      <c r="I31" s="32"/>
      <c r="J31" s="33"/>
      <c r="K31" s="34"/>
      <c r="L31" s="35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79000000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79000000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4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43"/>
  <sheetViews>
    <sheetView topLeftCell="A13" workbookViewId="0">
      <selection activeCell="M28" sqref="M28"/>
    </sheetView>
  </sheetViews>
  <sheetFormatPr defaultRowHeight="12.75" x14ac:dyDescent="0.2"/>
  <cols>
    <col min="1" max="1" width="4.7109375" customWidth="1"/>
    <col min="2" max="2" width="30.140625" customWidth="1"/>
    <col min="3" max="3" width="13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36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77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37</v>
      </c>
      <c r="C21" s="141"/>
      <c r="D21" s="141"/>
      <c r="E21" s="141"/>
      <c r="F21" s="141"/>
      <c r="G21" s="30"/>
      <c r="H21" s="31"/>
      <c r="I21" s="32"/>
      <c r="J21" s="33"/>
      <c r="K21" s="34"/>
      <c r="L21" s="35"/>
    </row>
    <row r="22" spans="1:14" ht="15.75" x14ac:dyDescent="0.25">
      <c r="A22" s="36"/>
      <c r="B22" s="37"/>
      <c r="C22" s="38"/>
      <c r="D22" s="38"/>
      <c r="E22" s="38"/>
      <c r="F22" s="38"/>
      <c r="G22" s="38"/>
      <c r="H22" s="39"/>
      <c r="I22" s="32"/>
      <c r="J22" s="33"/>
      <c r="K22" s="34"/>
      <c r="L22" s="35"/>
    </row>
    <row r="23" spans="1:14" ht="15.75" x14ac:dyDescent="0.25">
      <c r="A23" s="75">
        <v>1</v>
      </c>
      <c r="B23" s="43" t="s">
        <v>21</v>
      </c>
      <c r="C23" s="76"/>
      <c r="D23" s="38"/>
      <c r="E23" s="38"/>
      <c r="F23" s="38"/>
      <c r="G23" s="38"/>
      <c r="H23" s="39"/>
      <c r="I23" s="32">
        <v>25</v>
      </c>
      <c r="J23" s="33" t="s">
        <v>6</v>
      </c>
      <c r="K23" s="34">
        <v>1200000</v>
      </c>
      <c r="L23" s="35">
        <f>I23*K23</f>
        <v>30000000</v>
      </c>
      <c r="M23" s="35"/>
    </row>
    <row r="24" spans="1:14" ht="15.75" x14ac:dyDescent="0.25">
      <c r="A24" s="36">
        <v>2</v>
      </c>
      <c r="B24" s="43" t="s">
        <v>22</v>
      </c>
      <c r="C24" s="38"/>
      <c r="D24" s="38"/>
      <c r="E24" s="30"/>
      <c r="F24" s="38"/>
      <c r="G24" s="38"/>
      <c r="H24" s="39"/>
      <c r="I24" s="32">
        <v>25</v>
      </c>
      <c r="J24" s="33" t="s">
        <v>6</v>
      </c>
      <c r="K24" s="34">
        <v>1200000</v>
      </c>
      <c r="L24" s="35">
        <f>I24*K24</f>
        <v>30000000</v>
      </c>
      <c r="M24" s="42"/>
    </row>
    <row r="25" spans="1:14" ht="15.75" x14ac:dyDescent="0.25">
      <c r="A25" s="36"/>
      <c r="B25" s="43"/>
      <c r="C25" s="30"/>
      <c r="D25" s="30"/>
      <c r="E25" s="30"/>
      <c r="F25" s="38"/>
      <c r="G25" s="38"/>
      <c r="H25" s="39"/>
      <c r="I25" s="32"/>
      <c r="J25" s="33"/>
      <c r="K25" s="34"/>
      <c r="L25" s="35"/>
    </row>
    <row r="26" spans="1:14" ht="15.75" x14ac:dyDescent="0.25">
      <c r="A26" s="36"/>
      <c r="B26" s="43" t="s">
        <v>38</v>
      </c>
      <c r="C26" s="38"/>
      <c r="D26" s="38"/>
      <c r="E26" s="38"/>
      <c r="F26" s="38"/>
      <c r="G26" s="38"/>
      <c r="H26" s="39"/>
      <c r="I26" s="32"/>
      <c r="J26" s="33"/>
      <c r="K26" s="34"/>
      <c r="L26" s="35"/>
    </row>
    <row r="27" spans="1:14" ht="15.75" x14ac:dyDescent="0.25">
      <c r="A27" s="75">
        <v>1</v>
      </c>
      <c r="B27" s="43" t="s">
        <v>21</v>
      </c>
      <c r="C27" s="38"/>
      <c r="D27" s="38"/>
      <c r="E27" s="45"/>
      <c r="F27" s="38"/>
      <c r="G27" s="38"/>
      <c r="H27" s="39"/>
      <c r="I27" s="32">
        <v>3</v>
      </c>
      <c r="J27" s="33" t="s">
        <v>6</v>
      </c>
      <c r="K27" s="34">
        <v>1200000</v>
      </c>
      <c r="L27" s="35">
        <f>I27*K27</f>
        <v>3600000</v>
      </c>
    </row>
    <row r="28" spans="1:14" ht="15.75" x14ac:dyDescent="0.25">
      <c r="A28" s="36">
        <v>2</v>
      </c>
      <c r="B28" s="43" t="s">
        <v>22</v>
      </c>
      <c r="C28" s="38"/>
      <c r="D28" s="38"/>
      <c r="E28" s="38"/>
      <c r="F28" s="38"/>
      <c r="G28" s="38"/>
      <c r="H28" s="39"/>
      <c r="I28" s="32">
        <v>3</v>
      </c>
      <c r="J28" s="33" t="s">
        <v>6</v>
      </c>
      <c r="K28" s="34">
        <v>1200000</v>
      </c>
      <c r="L28" s="35">
        <f>I28*K28</f>
        <v>3600000</v>
      </c>
    </row>
    <row r="29" spans="1:14" ht="15.75" x14ac:dyDescent="0.25">
      <c r="A29" s="36"/>
      <c r="B29" s="43"/>
      <c r="C29" s="38"/>
      <c r="D29" s="38"/>
      <c r="E29" s="38"/>
      <c r="F29" s="38"/>
      <c r="G29" s="38"/>
      <c r="H29" s="39"/>
      <c r="I29" s="32"/>
      <c r="J29" s="33"/>
      <c r="K29" s="34"/>
      <c r="L29" s="35"/>
    </row>
    <row r="30" spans="1:14" ht="14.25" x14ac:dyDescent="0.2">
      <c r="A30" s="36"/>
      <c r="B30" s="40"/>
      <c r="C30" s="38"/>
      <c r="D30" s="38"/>
      <c r="E30" s="38"/>
      <c r="F30" s="38"/>
      <c r="G30" s="38"/>
      <c r="H30" s="39"/>
      <c r="I30" s="32"/>
      <c r="J30" s="33"/>
      <c r="K30" s="34"/>
      <c r="L30" s="35"/>
    </row>
    <row r="31" spans="1:14" x14ac:dyDescent="0.2">
      <c r="A31" s="29"/>
      <c r="B31" s="40"/>
      <c r="C31" s="41"/>
      <c r="D31" s="41"/>
      <c r="E31" s="41"/>
      <c r="F31" s="41"/>
      <c r="G31" s="41"/>
      <c r="H31" s="46"/>
      <c r="I31" s="32"/>
      <c r="J31" s="33"/>
      <c r="K31" s="34"/>
      <c r="L31" s="35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67200000</v>
      </c>
      <c r="N32" s="50"/>
    </row>
    <row r="33" spans="1:14" x14ac:dyDescent="0.2">
      <c r="A33" s="47"/>
      <c r="B33" s="48"/>
      <c r="C33" s="48" t="s">
        <v>11</v>
      </c>
      <c r="D33" s="48"/>
      <c r="E33" s="48"/>
      <c r="F33" s="48" t="s">
        <v>10</v>
      </c>
      <c r="G33" s="48"/>
      <c r="H33" s="48"/>
      <c r="I33" s="47"/>
      <c r="J33" s="48"/>
      <c r="K33" s="48"/>
      <c r="L33" s="51">
        <f>L32*4%</f>
        <v>2688000</v>
      </c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64512000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5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43"/>
  <sheetViews>
    <sheetView topLeftCell="A13" workbookViewId="0">
      <selection activeCell="J26" sqref="J26"/>
    </sheetView>
  </sheetViews>
  <sheetFormatPr defaultRowHeight="12.75" x14ac:dyDescent="0.2"/>
  <cols>
    <col min="1" max="1" width="4.7109375" customWidth="1"/>
    <col min="2" max="2" width="30.140625" customWidth="1"/>
    <col min="3" max="3" width="13.42578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39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78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40</v>
      </c>
      <c r="C21" s="141"/>
      <c r="D21" s="141"/>
      <c r="E21" s="141"/>
      <c r="F21" s="141"/>
      <c r="G21" s="30"/>
      <c r="H21" s="31"/>
      <c r="I21" s="32"/>
      <c r="J21" s="33"/>
      <c r="K21" s="34"/>
      <c r="L21" s="35"/>
    </row>
    <row r="22" spans="1:14" ht="15.75" x14ac:dyDescent="0.25">
      <c r="A22" s="36"/>
      <c r="B22" s="37"/>
      <c r="C22" s="38"/>
      <c r="D22" s="38"/>
      <c r="E22" s="38"/>
      <c r="F22" s="38"/>
      <c r="G22" s="38"/>
      <c r="H22" s="39"/>
      <c r="I22" s="32"/>
      <c r="J22" s="33"/>
      <c r="K22" s="34"/>
      <c r="L22" s="35"/>
    </row>
    <row r="23" spans="1:14" ht="15.75" x14ac:dyDescent="0.25">
      <c r="A23" s="75">
        <v>1</v>
      </c>
      <c r="B23" s="43" t="s">
        <v>21</v>
      </c>
      <c r="C23" s="76"/>
      <c r="D23" s="38"/>
      <c r="E23" s="38"/>
      <c r="F23" s="38"/>
      <c r="G23" s="38"/>
      <c r="H23" s="39"/>
      <c r="I23" s="32">
        <v>1</v>
      </c>
      <c r="J23" s="33" t="s">
        <v>6</v>
      </c>
      <c r="K23" s="34">
        <v>1200000</v>
      </c>
      <c r="L23" s="35">
        <f>I23*K23</f>
        <v>1200000</v>
      </c>
      <c r="M23" s="35"/>
    </row>
    <row r="24" spans="1:14" ht="15.75" x14ac:dyDescent="0.25">
      <c r="A24" s="36">
        <v>2</v>
      </c>
      <c r="B24" s="43" t="s">
        <v>22</v>
      </c>
      <c r="C24" s="38"/>
      <c r="D24" s="38"/>
      <c r="E24" s="30"/>
      <c r="F24" s="38"/>
      <c r="G24" s="38"/>
      <c r="H24" s="39"/>
      <c r="I24" s="32">
        <v>1</v>
      </c>
      <c r="J24" s="33" t="s">
        <v>6</v>
      </c>
      <c r="K24" s="34">
        <v>1200000</v>
      </c>
      <c r="L24" s="35">
        <f>I24*K24</f>
        <v>1200000</v>
      </c>
      <c r="M24" s="42"/>
    </row>
    <row r="25" spans="1:14" ht="15.75" x14ac:dyDescent="0.25">
      <c r="A25" s="36"/>
      <c r="B25" s="43"/>
      <c r="C25" s="30"/>
      <c r="D25" s="30"/>
      <c r="E25" s="30"/>
      <c r="F25" s="38"/>
      <c r="G25" s="38"/>
      <c r="H25" s="39"/>
      <c r="I25" s="32"/>
      <c r="J25" s="33"/>
      <c r="K25" s="34"/>
      <c r="L25" s="35"/>
    </row>
    <row r="26" spans="1:14" ht="15.75" x14ac:dyDescent="0.25">
      <c r="A26" s="36"/>
      <c r="B26" s="43"/>
      <c r="C26" s="38"/>
      <c r="D26" s="38"/>
      <c r="E26" s="38"/>
      <c r="F26" s="38"/>
      <c r="G26" s="38"/>
      <c r="H26" s="39"/>
      <c r="I26" s="32"/>
      <c r="J26" s="33"/>
      <c r="K26" s="34"/>
      <c r="L26" s="35"/>
    </row>
    <row r="27" spans="1:14" ht="15.75" x14ac:dyDescent="0.25">
      <c r="A27" s="75"/>
      <c r="B27" s="43"/>
      <c r="C27" s="38"/>
      <c r="D27" s="38"/>
      <c r="E27" s="45"/>
      <c r="F27" s="38"/>
      <c r="G27" s="38"/>
      <c r="H27" s="39"/>
      <c r="I27" s="32"/>
      <c r="J27" s="33"/>
      <c r="K27" s="34"/>
      <c r="L27" s="35"/>
    </row>
    <row r="28" spans="1:14" ht="15.75" x14ac:dyDescent="0.25">
      <c r="A28" s="36"/>
      <c r="B28" s="43"/>
      <c r="C28" s="38"/>
      <c r="D28" s="38"/>
      <c r="E28" s="38"/>
      <c r="F28" s="38"/>
      <c r="G28" s="38"/>
      <c r="H28" s="39"/>
      <c r="I28" s="32"/>
      <c r="J28" s="33"/>
      <c r="K28" s="34"/>
      <c r="L28" s="35"/>
    </row>
    <row r="29" spans="1:14" ht="15.75" x14ac:dyDescent="0.25">
      <c r="A29" s="36"/>
      <c r="B29" s="43"/>
      <c r="C29" s="38"/>
      <c r="D29" s="38"/>
      <c r="E29" s="38"/>
      <c r="F29" s="38"/>
      <c r="G29" s="38"/>
      <c r="H29" s="39"/>
      <c r="I29" s="32"/>
      <c r="J29" s="33"/>
      <c r="K29" s="34"/>
      <c r="L29" s="35"/>
    </row>
    <row r="30" spans="1:14" ht="14.25" x14ac:dyDescent="0.2">
      <c r="A30" s="36"/>
      <c r="B30" s="40"/>
      <c r="C30" s="38"/>
      <c r="D30" s="38"/>
      <c r="E30" s="38"/>
      <c r="F30" s="38"/>
      <c r="G30" s="38"/>
      <c r="H30" s="39"/>
      <c r="I30" s="32"/>
      <c r="J30" s="33"/>
      <c r="K30" s="34"/>
      <c r="L30" s="35"/>
    </row>
    <row r="31" spans="1:14" x14ac:dyDescent="0.2">
      <c r="A31" s="29"/>
      <c r="B31" s="40"/>
      <c r="C31" s="41"/>
      <c r="D31" s="41"/>
      <c r="E31" s="41"/>
      <c r="F31" s="41"/>
      <c r="G31" s="41"/>
      <c r="H31" s="46"/>
      <c r="I31" s="32"/>
      <c r="J31" s="33"/>
      <c r="K31" s="34"/>
      <c r="L31" s="35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2400000</v>
      </c>
      <c r="N32" s="50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2400000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6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0"/>
  <sheetViews>
    <sheetView topLeftCell="A13" workbookViewId="0">
      <selection activeCell="B22" sqref="B22:C23"/>
    </sheetView>
  </sheetViews>
  <sheetFormatPr defaultRowHeight="12.75" x14ac:dyDescent="0.2"/>
  <cols>
    <col min="1" max="1" width="4.7109375" customWidth="1"/>
    <col min="2" max="2" width="30.140625" customWidth="1"/>
    <col min="3" max="3" width="19.57031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44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79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2" t="s">
        <v>45</v>
      </c>
      <c r="C21" s="143"/>
      <c r="D21" s="143"/>
      <c r="E21" s="143"/>
      <c r="F21" s="143"/>
      <c r="G21" s="30"/>
      <c r="H21" s="31"/>
      <c r="I21" s="32"/>
      <c r="J21" s="33"/>
      <c r="K21" s="34"/>
      <c r="L21" s="35"/>
    </row>
    <row r="22" spans="1:14" ht="14.25" x14ac:dyDescent="0.2">
      <c r="A22" s="36">
        <v>1</v>
      </c>
      <c r="B22" s="85" t="s">
        <v>41</v>
      </c>
      <c r="C22" s="83"/>
      <c r="D22" s="83"/>
      <c r="E22" s="83"/>
      <c r="F22" s="81"/>
      <c r="G22" s="38"/>
      <c r="H22" s="39"/>
      <c r="I22" s="32">
        <v>3</v>
      </c>
      <c r="J22" s="82" t="s">
        <v>6</v>
      </c>
      <c r="K22" s="89">
        <v>1050000</v>
      </c>
      <c r="L22" s="35">
        <f>I22*K22</f>
        <v>3150000</v>
      </c>
    </row>
    <row r="23" spans="1:14" ht="14.25" x14ac:dyDescent="0.2">
      <c r="A23" s="36">
        <v>2</v>
      </c>
      <c r="B23" s="84" t="s">
        <v>42</v>
      </c>
      <c r="C23" s="83"/>
      <c r="D23" s="83"/>
      <c r="E23" s="83"/>
      <c r="F23" s="83"/>
      <c r="G23" s="38"/>
      <c r="H23" s="39"/>
      <c r="I23" s="87">
        <v>3</v>
      </c>
      <c r="J23" s="88" t="s">
        <v>6</v>
      </c>
      <c r="K23" s="89">
        <v>600000</v>
      </c>
      <c r="L23" s="90">
        <f t="shared" ref="L23:L24" si="0">I23*K23</f>
        <v>1800000</v>
      </c>
    </row>
    <row r="24" spans="1:14" ht="14.25" x14ac:dyDescent="0.2">
      <c r="A24" s="75">
        <v>3</v>
      </c>
      <c r="B24" s="86" t="s">
        <v>43</v>
      </c>
      <c r="C24" s="85"/>
      <c r="D24" s="85"/>
      <c r="E24" s="85"/>
      <c r="F24" s="85"/>
      <c r="G24" s="38"/>
      <c r="H24" s="39"/>
      <c r="I24" s="87">
        <v>2</v>
      </c>
      <c r="J24" s="88" t="s">
        <v>6</v>
      </c>
      <c r="K24" s="91">
        <v>500000</v>
      </c>
      <c r="L24" s="90">
        <f t="shared" si="0"/>
        <v>1000000</v>
      </c>
    </row>
    <row r="25" spans="1:14" ht="15.75" x14ac:dyDescent="0.25">
      <c r="A25" s="36">
        <v>4</v>
      </c>
      <c r="B25" s="43" t="s">
        <v>48</v>
      </c>
      <c r="C25" s="38"/>
      <c r="D25" s="38"/>
      <c r="E25" s="38"/>
      <c r="F25" s="38"/>
      <c r="G25" s="38"/>
      <c r="H25" s="39"/>
      <c r="I25" s="32">
        <v>1</v>
      </c>
      <c r="J25" s="88" t="s">
        <v>6</v>
      </c>
      <c r="K25" s="34">
        <v>2000000</v>
      </c>
      <c r="L25" s="35">
        <v>2000000</v>
      </c>
    </row>
    <row r="26" spans="1:14" ht="15.75" x14ac:dyDescent="0.25">
      <c r="A26" s="36"/>
      <c r="B26" s="43"/>
      <c r="C26" s="38"/>
      <c r="D26" s="38"/>
      <c r="E26" s="38"/>
      <c r="F26" s="38"/>
      <c r="G26" s="38"/>
      <c r="H26" s="39"/>
      <c r="I26" s="32"/>
      <c r="J26" s="33"/>
      <c r="K26" s="34"/>
      <c r="L26" s="35"/>
    </row>
    <row r="27" spans="1:14" ht="14.25" x14ac:dyDescent="0.2">
      <c r="A27" s="36"/>
      <c r="B27" s="40"/>
      <c r="C27" s="38"/>
      <c r="D27" s="38"/>
      <c r="E27" s="38"/>
      <c r="F27" s="38"/>
      <c r="G27" s="38"/>
      <c r="H27" s="39"/>
      <c r="I27" s="32"/>
      <c r="J27" s="33"/>
      <c r="K27" s="34"/>
      <c r="L27" s="35"/>
    </row>
    <row r="28" spans="1:14" x14ac:dyDescent="0.2">
      <c r="A28" s="29"/>
      <c r="B28" s="40"/>
      <c r="C28" s="41"/>
      <c r="D28" s="41"/>
      <c r="E28" s="41"/>
      <c r="F28" s="41"/>
      <c r="G28" s="41"/>
      <c r="H28" s="46"/>
      <c r="I28" s="32"/>
      <c r="J28" s="33"/>
      <c r="K28" s="34"/>
      <c r="L28" s="35"/>
    </row>
    <row r="29" spans="1:14" x14ac:dyDescent="0.2">
      <c r="A29" s="47"/>
      <c r="B29" s="48"/>
      <c r="C29" s="48"/>
      <c r="D29" s="48"/>
      <c r="E29" s="48"/>
      <c r="F29" s="48"/>
      <c r="G29" s="48"/>
      <c r="H29" s="48"/>
      <c r="I29" s="47" t="s">
        <v>9</v>
      </c>
      <c r="J29" s="48"/>
      <c r="K29" s="48"/>
      <c r="L29" s="49">
        <f>SUM(L21:L28)</f>
        <v>7950000</v>
      </c>
      <c r="N29" s="50"/>
    </row>
    <row r="30" spans="1:14" x14ac:dyDescent="0.2">
      <c r="A30" s="47"/>
      <c r="B30" s="48"/>
      <c r="C30" s="48"/>
      <c r="D30" s="48"/>
      <c r="E30" s="48"/>
      <c r="F30" s="48"/>
      <c r="G30" s="48"/>
      <c r="H30" s="48"/>
      <c r="I30" s="47"/>
      <c r="J30" s="48"/>
      <c r="K30" s="48"/>
      <c r="L30" s="51"/>
      <c r="N30" s="52"/>
    </row>
    <row r="31" spans="1:14" x14ac:dyDescent="0.2">
      <c r="A31" s="47"/>
      <c r="B31" s="48"/>
      <c r="C31" s="48" t="s">
        <v>11</v>
      </c>
      <c r="D31" s="48"/>
      <c r="E31" s="48"/>
      <c r="F31" s="48"/>
      <c r="G31" s="48"/>
      <c r="H31" s="48"/>
      <c r="I31" s="47" t="s">
        <v>12</v>
      </c>
      <c r="J31" s="48"/>
      <c r="K31" s="48"/>
      <c r="L31" s="49">
        <f>L29-L30</f>
        <v>7950000</v>
      </c>
      <c r="N31" s="52"/>
    </row>
    <row r="32" spans="1:14" ht="13.5" x14ac:dyDescent="0.2">
      <c r="B32" s="53"/>
      <c r="I32" s="54"/>
      <c r="J32" s="54"/>
      <c r="K32" s="55"/>
      <c r="L32" s="56"/>
      <c r="N32" s="57"/>
    </row>
    <row r="33" spans="1:14" x14ac:dyDescent="0.2">
      <c r="A33" s="58" t="s">
        <v>13</v>
      </c>
      <c r="B33" s="58"/>
      <c r="C33" s="58"/>
      <c r="D33" s="58"/>
      <c r="E33" s="58"/>
      <c r="F33" s="58"/>
      <c r="G33" s="58"/>
      <c r="H33" s="58"/>
      <c r="I33" s="58"/>
      <c r="J33" s="59"/>
      <c r="K33" s="60" t="s">
        <v>14</v>
      </c>
      <c r="L33" s="60"/>
      <c r="N33" s="61"/>
    </row>
    <row r="34" spans="1:14" x14ac:dyDescent="0.2">
      <c r="B34" s="62"/>
      <c r="I34" s="59"/>
      <c r="J34" s="59"/>
      <c r="K34" s="60" t="s">
        <v>15</v>
      </c>
      <c r="L34" s="60"/>
      <c r="N34" s="63"/>
    </row>
    <row r="35" spans="1:14" x14ac:dyDescent="0.2">
      <c r="B35" s="62"/>
      <c r="K35" s="64"/>
      <c r="L35" s="64"/>
      <c r="N35" s="61"/>
    </row>
    <row r="36" spans="1:14" x14ac:dyDescent="0.2">
      <c r="B36" s="62"/>
      <c r="K36" s="65"/>
      <c r="L36" s="65"/>
    </row>
    <row r="37" spans="1:14" ht="13.5" x14ac:dyDescent="0.25">
      <c r="A37" s="66"/>
      <c r="B37" s="67"/>
      <c r="C37" s="68"/>
      <c r="D37" s="68"/>
      <c r="E37" s="68"/>
      <c r="F37" s="68"/>
      <c r="G37" s="68"/>
      <c r="H37" s="69"/>
      <c r="I37" s="69"/>
      <c r="J37" s="69"/>
      <c r="K37" s="65"/>
      <c r="L37" s="65"/>
    </row>
    <row r="38" spans="1:14" x14ac:dyDescent="0.2">
      <c r="K38" s="65" t="s">
        <v>16</v>
      </c>
      <c r="L38" s="65"/>
    </row>
    <row r="39" spans="1:14" x14ac:dyDescent="0.2">
      <c r="A39" s="70"/>
      <c r="B39" s="70"/>
      <c r="C39" s="70"/>
      <c r="D39" s="70"/>
      <c r="K39" s="71" t="s">
        <v>17</v>
      </c>
      <c r="L39" s="71"/>
    </row>
    <row r="40" spans="1:14" x14ac:dyDescent="0.2">
      <c r="B40" s="72"/>
      <c r="C40" s="72"/>
      <c r="D40" s="72"/>
      <c r="E40" s="72"/>
      <c r="F40" s="72"/>
      <c r="G40" s="72"/>
      <c r="H40" s="72"/>
    </row>
  </sheetData>
  <mergeCells count="3">
    <mergeCell ref="I19:L19"/>
    <mergeCell ref="B20:F20"/>
    <mergeCell ref="B21:F21"/>
  </mergeCells>
  <hyperlinks>
    <hyperlink ref="J9" r:id="rId1" xr:uid="{00000000-0004-0000-07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43"/>
  <sheetViews>
    <sheetView topLeftCell="A21" workbookViewId="0">
      <selection activeCell="K29" sqref="K29"/>
    </sheetView>
  </sheetViews>
  <sheetFormatPr defaultRowHeight="12.75" x14ac:dyDescent="0.2"/>
  <cols>
    <col min="1" max="1" width="4.7109375" customWidth="1"/>
    <col min="2" max="2" width="30.140625" customWidth="1"/>
    <col min="3" max="3" width="1.140625" customWidth="1"/>
    <col min="4" max="4" width="10.85546875" hidden="1" customWidth="1"/>
    <col min="5" max="5" width="9.140625" hidden="1" customWidth="1"/>
    <col min="6" max="6" width="12.42578125" hidden="1" customWidth="1"/>
    <col min="7" max="7" width="3.5703125" hidden="1" customWidth="1"/>
    <col min="8" max="8" width="0.140625" hidden="1" customWidth="1"/>
    <col min="9" max="9" width="8.140625" customWidth="1"/>
    <col min="10" max="10" width="9" customWidth="1"/>
    <col min="11" max="11" width="13.28515625" customWidth="1"/>
    <col min="12" max="12" width="14" customWidth="1"/>
    <col min="14" max="14" width="14.42578125" bestFit="1" customWidth="1"/>
  </cols>
  <sheetData>
    <row r="2" spans="2:12" ht="20.2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ht="13.5" x14ac:dyDescent="0.25">
      <c r="K4" s="2"/>
      <c r="L4" s="2"/>
    </row>
    <row r="5" spans="2:12" ht="13.5" x14ac:dyDescent="0.25">
      <c r="F5" s="3"/>
      <c r="G5" s="4"/>
      <c r="H5" s="4"/>
      <c r="I5" s="3"/>
      <c r="J5" s="4"/>
      <c r="K5" s="5"/>
      <c r="L5" s="6"/>
    </row>
    <row r="6" spans="2:12" ht="13.5" x14ac:dyDescent="0.25">
      <c r="F6" s="7"/>
      <c r="G6" s="8"/>
      <c r="H6" s="8"/>
      <c r="I6" s="7"/>
      <c r="J6" s="8"/>
      <c r="K6" s="9"/>
      <c r="L6" s="10"/>
    </row>
    <row r="7" spans="2:12" ht="13.5" x14ac:dyDescent="0.25">
      <c r="F7" s="7"/>
      <c r="G7" s="8"/>
      <c r="H7" s="8"/>
      <c r="I7" s="7"/>
      <c r="J7" s="8"/>
      <c r="K7" s="9"/>
      <c r="L7" s="10"/>
    </row>
    <row r="8" spans="2:12" ht="13.5" x14ac:dyDescent="0.25">
      <c r="F8" s="11" t="s">
        <v>0</v>
      </c>
      <c r="G8" s="12"/>
      <c r="H8" s="13"/>
      <c r="I8" s="14"/>
      <c r="J8" s="12"/>
      <c r="K8" s="13"/>
      <c r="L8" s="15"/>
    </row>
    <row r="9" spans="2:12" ht="13.5" x14ac:dyDescent="0.25">
      <c r="F9" s="16"/>
      <c r="G9" s="17"/>
      <c r="H9" s="17"/>
      <c r="I9" s="18"/>
      <c r="J9" s="19" t="s">
        <v>1</v>
      </c>
      <c r="K9" s="20"/>
      <c r="L9" s="21"/>
    </row>
    <row r="13" spans="2:12" ht="20.25" x14ac:dyDescent="0.3">
      <c r="J13" s="22" t="s">
        <v>2</v>
      </c>
      <c r="K13" s="22"/>
      <c r="L13" s="22"/>
    </row>
    <row r="19" spans="1:14" ht="15.75" x14ac:dyDescent="0.25">
      <c r="I19" s="137" t="s">
        <v>46</v>
      </c>
      <c r="J19" s="137"/>
      <c r="K19" s="137"/>
      <c r="L19" s="137"/>
    </row>
    <row r="20" spans="1:14" ht="25.5" x14ac:dyDescent="0.2">
      <c r="A20" s="23" t="s">
        <v>3</v>
      </c>
      <c r="B20" s="138" t="s">
        <v>4</v>
      </c>
      <c r="C20" s="139"/>
      <c r="D20" s="139"/>
      <c r="E20" s="139"/>
      <c r="F20" s="139"/>
      <c r="G20" s="80"/>
      <c r="H20" s="25"/>
      <c r="I20" s="26" t="s">
        <v>5</v>
      </c>
      <c r="J20" s="26" t="s">
        <v>6</v>
      </c>
      <c r="K20" s="27" t="s">
        <v>7</v>
      </c>
      <c r="L20" s="28" t="s">
        <v>8</v>
      </c>
    </row>
    <row r="21" spans="1:14" ht="14.25" x14ac:dyDescent="0.2">
      <c r="A21" s="29"/>
      <c r="B21" s="140" t="s">
        <v>47</v>
      </c>
      <c r="C21" s="141"/>
      <c r="D21" s="141"/>
      <c r="E21" s="141"/>
      <c r="F21" s="141"/>
      <c r="G21" s="81"/>
      <c r="H21" s="31"/>
      <c r="I21" s="87"/>
      <c r="J21" s="88"/>
      <c r="K21" s="89"/>
      <c r="L21" s="90"/>
    </row>
    <row r="22" spans="1:14" ht="15.75" x14ac:dyDescent="0.25">
      <c r="A22" s="36"/>
      <c r="B22" s="37"/>
      <c r="C22" s="83"/>
      <c r="D22" s="83"/>
      <c r="E22" s="83"/>
      <c r="F22" s="83"/>
      <c r="G22" s="83"/>
      <c r="H22" s="39"/>
      <c r="I22" s="87"/>
      <c r="J22" s="88"/>
      <c r="K22" s="89"/>
      <c r="L22" s="90"/>
    </row>
    <row r="23" spans="1:14" ht="15.75" x14ac:dyDescent="0.25">
      <c r="A23" s="36">
        <v>1</v>
      </c>
      <c r="B23" s="43" t="s">
        <v>21</v>
      </c>
      <c r="C23" s="83"/>
      <c r="D23" s="83"/>
      <c r="E23" s="83"/>
      <c r="F23" s="83"/>
      <c r="G23" s="83"/>
      <c r="H23" s="39"/>
      <c r="I23" s="87">
        <v>1</v>
      </c>
      <c r="J23" s="88" t="s">
        <v>6</v>
      </c>
      <c r="K23" s="89">
        <v>1200000</v>
      </c>
      <c r="L23" s="90">
        <f>I23*K23</f>
        <v>1200000</v>
      </c>
      <c r="M23" s="90"/>
    </row>
    <row r="24" spans="1:14" ht="15.75" x14ac:dyDescent="0.25">
      <c r="A24" s="36">
        <v>2</v>
      </c>
      <c r="B24" s="43" t="s">
        <v>22</v>
      </c>
      <c r="C24" s="83"/>
      <c r="D24" s="83"/>
      <c r="E24" s="81"/>
      <c r="F24" s="83"/>
      <c r="G24" s="83"/>
      <c r="H24" s="39"/>
      <c r="I24" s="87">
        <v>1</v>
      </c>
      <c r="J24" s="88" t="s">
        <v>6</v>
      </c>
      <c r="K24" s="89">
        <v>1200000</v>
      </c>
      <c r="L24" s="90">
        <f t="shared" ref="L24" si="0">I24*K24</f>
        <v>1200000</v>
      </c>
      <c r="M24" s="42"/>
    </row>
    <row r="25" spans="1:14" ht="15.75" x14ac:dyDescent="0.25">
      <c r="A25" s="36"/>
      <c r="B25" s="43"/>
      <c r="C25" s="81"/>
      <c r="D25" s="81"/>
      <c r="E25" s="81"/>
      <c r="F25" s="83"/>
      <c r="G25" s="83"/>
      <c r="H25" s="39"/>
      <c r="I25" s="87"/>
      <c r="J25" s="88"/>
      <c r="K25" s="89"/>
      <c r="L25" s="90"/>
    </row>
    <row r="26" spans="1:14" ht="15.75" x14ac:dyDescent="0.25">
      <c r="A26" s="44"/>
      <c r="B26" s="43"/>
      <c r="C26" s="83"/>
      <c r="D26" s="83"/>
      <c r="E26" s="83"/>
      <c r="F26" s="83"/>
      <c r="G26" s="83"/>
      <c r="H26" s="39"/>
      <c r="I26" s="87"/>
      <c r="J26" s="88"/>
      <c r="K26" s="89"/>
      <c r="L26" s="90"/>
    </row>
    <row r="27" spans="1:14" ht="15.75" x14ac:dyDescent="0.25">
      <c r="A27" s="36"/>
      <c r="B27" s="43"/>
      <c r="C27" s="83"/>
      <c r="D27" s="83"/>
      <c r="E27" s="45"/>
      <c r="F27" s="83"/>
      <c r="G27" s="83"/>
      <c r="H27" s="39"/>
      <c r="I27" s="87"/>
      <c r="J27" s="88"/>
      <c r="K27" s="89"/>
      <c r="L27" s="90"/>
    </row>
    <row r="28" spans="1:14" ht="15.75" x14ac:dyDescent="0.25">
      <c r="A28" s="36"/>
      <c r="B28" s="43"/>
      <c r="C28" s="83"/>
      <c r="D28" s="83"/>
      <c r="E28" s="83"/>
      <c r="F28" s="83"/>
      <c r="G28" s="83"/>
      <c r="H28" s="39"/>
      <c r="I28" s="87"/>
      <c r="J28" s="88"/>
      <c r="K28" s="89"/>
      <c r="L28" s="90"/>
    </row>
    <row r="29" spans="1:14" ht="15.75" x14ac:dyDescent="0.25">
      <c r="A29" s="36"/>
      <c r="B29" s="43"/>
      <c r="C29" s="83"/>
      <c r="D29" s="83"/>
      <c r="E29" s="83"/>
      <c r="F29" s="83"/>
      <c r="G29" s="83"/>
      <c r="H29" s="39"/>
      <c r="I29" s="87"/>
      <c r="J29" s="88"/>
      <c r="K29" s="89"/>
      <c r="L29" s="90"/>
    </row>
    <row r="30" spans="1:14" ht="14.25" x14ac:dyDescent="0.2">
      <c r="A30" s="36"/>
      <c r="B30" s="84"/>
      <c r="C30" s="83"/>
      <c r="D30" s="83"/>
      <c r="E30" s="83"/>
      <c r="F30" s="83"/>
      <c r="G30" s="83"/>
      <c r="H30" s="39"/>
      <c r="I30" s="87"/>
      <c r="J30" s="88"/>
      <c r="K30" s="89"/>
      <c r="L30" s="90"/>
    </row>
    <row r="31" spans="1:14" x14ac:dyDescent="0.2">
      <c r="A31" s="29"/>
      <c r="B31" s="84"/>
      <c r="C31" s="41"/>
      <c r="D31" s="41"/>
      <c r="E31" s="41"/>
      <c r="F31" s="41"/>
      <c r="G31" s="41"/>
      <c r="H31" s="46"/>
      <c r="I31" s="87"/>
      <c r="J31" s="88"/>
      <c r="K31" s="89"/>
      <c r="L31" s="90"/>
    </row>
    <row r="32" spans="1:14" x14ac:dyDescent="0.2">
      <c r="A32" s="47"/>
      <c r="B32" s="48"/>
      <c r="C32" s="48"/>
      <c r="D32" s="48"/>
      <c r="E32" s="48"/>
      <c r="F32" s="48"/>
      <c r="G32" s="48"/>
      <c r="H32" s="48"/>
      <c r="I32" s="47" t="s">
        <v>9</v>
      </c>
      <c r="J32" s="48"/>
      <c r="K32" s="48"/>
      <c r="L32" s="49">
        <f>SUM(L21:L31)</f>
        <v>2400000</v>
      </c>
      <c r="N32" s="50"/>
    </row>
    <row r="33" spans="1:14" x14ac:dyDescent="0.2">
      <c r="A33" s="47"/>
      <c r="B33" s="48"/>
      <c r="C33" s="48"/>
      <c r="D33" s="48"/>
      <c r="E33" s="48"/>
      <c r="F33" s="48" t="s">
        <v>10</v>
      </c>
      <c r="G33" s="48"/>
      <c r="H33" s="48"/>
      <c r="I33" s="47"/>
      <c r="J33" s="48"/>
      <c r="K33" s="48"/>
      <c r="L33" s="51"/>
      <c r="N33" s="52"/>
    </row>
    <row r="34" spans="1:14" x14ac:dyDescent="0.2">
      <c r="A34" s="47"/>
      <c r="B34" s="48"/>
      <c r="C34" s="48" t="s">
        <v>11</v>
      </c>
      <c r="D34" s="48"/>
      <c r="E34" s="48"/>
      <c r="F34" s="48"/>
      <c r="G34" s="48"/>
      <c r="H34" s="48"/>
      <c r="I34" s="47" t="s">
        <v>12</v>
      </c>
      <c r="J34" s="48"/>
      <c r="K34" s="48"/>
      <c r="L34" s="49">
        <f>L32-L33</f>
        <v>2400000</v>
      </c>
      <c r="N34" s="52"/>
    </row>
    <row r="35" spans="1:14" ht="13.5" x14ac:dyDescent="0.2">
      <c r="B35" s="53"/>
      <c r="I35" s="54"/>
      <c r="J35" s="54"/>
      <c r="K35" s="55"/>
      <c r="L35" s="56"/>
      <c r="N35" s="57"/>
    </row>
    <row r="36" spans="1:14" x14ac:dyDescent="0.2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9"/>
      <c r="K36" s="60" t="s">
        <v>14</v>
      </c>
      <c r="L36" s="60"/>
      <c r="N36" s="61"/>
    </row>
    <row r="37" spans="1:14" x14ac:dyDescent="0.2">
      <c r="B37" s="62"/>
      <c r="I37" s="59"/>
      <c r="J37" s="59"/>
      <c r="K37" s="60" t="s">
        <v>15</v>
      </c>
      <c r="L37" s="60"/>
      <c r="N37" s="63"/>
    </row>
    <row r="38" spans="1:14" x14ac:dyDescent="0.2">
      <c r="B38" s="62"/>
      <c r="K38" s="64"/>
      <c r="L38" s="64"/>
      <c r="N38" s="61"/>
    </row>
    <row r="39" spans="1:14" x14ac:dyDescent="0.2">
      <c r="B39" s="62"/>
      <c r="K39" s="65"/>
      <c r="L39" s="65"/>
    </row>
    <row r="40" spans="1:14" ht="13.5" x14ac:dyDescent="0.25">
      <c r="A40" s="66"/>
      <c r="B40" s="67"/>
      <c r="C40" s="68"/>
      <c r="D40" s="68"/>
      <c r="E40" s="68"/>
      <c r="F40" s="68"/>
      <c r="G40" s="68"/>
      <c r="H40" s="69"/>
      <c r="I40" s="69"/>
      <c r="J40" s="69"/>
      <c r="K40" s="65"/>
      <c r="L40" s="65"/>
    </row>
    <row r="41" spans="1:14" x14ac:dyDescent="0.2">
      <c r="K41" s="65" t="s">
        <v>16</v>
      </c>
      <c r="L41" s="65"/>
    </row>
    <row r="42" spans="1:14" x14ac:dyDescent="0.2">
      <c r="A42" s="70"/>
      <c r="B42" s="70"/>
      <c r="C42" s="70"/>
      <c r="D42" s="70"/>
      <c r="K42" s="71" t="s">
        <v>17</v>
      </c>
      <c r="L42" s="71"/>
    </row>
    <row r="43" spans="1:14" x14ac:dyDescent="0.2">
      <c r="B43" s="72"/>
      <c r="C43" s="72"/>
      <c r="D43" s="72"/>
      <c r="E43" s="72"/>
      <c r="F43" s="72"/>
      <c r="G43" s="72"/>
      <c r="H43" s="72"/>
    </row>
  </sheetData>
  <mergeCells count="3">
    <mergeCell ref="I19:L19"/>
    <mergeCell ref="B20:F20"/>
    <mergeCell ref="B21:F21"/>
  </mergeCells>
  <hyperlinks>
    <hyperlink ref="J9" r:id="rId1" xr:uid="{00000000-0004-0000-0800-000000000000}"/>
  </hyperlinks>
  <pageMargins left="0.25" right="0.25" top="0.75" bottom="0.75" header="0.3" footer="0.3"/>
  <pageSetup paperSize="5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49</vt:i4>
      </vt:variant>
    </vt:vector>
  </HeadingPairs>
  <TitlesOfParts>
    <vt:vector size="101" baseType="lpstr">
      <vt:lpstr>001DS</vt:lpstr>
      <vt:lpstr>002DS</vt:lpstr>
      <vt:lpstr>003DS</vt:lpstr>
      <vt:lpstr>004DS</vt:lpstr>
      <vt:lpstr>005BJ</vt:lpstr>
      <vt:lpstr>006WS</vt:lpstr>
      <vt:lpstr>007DS</vt:lpstr>
      <vt:lpstr>008DS</vt:lpstr>
      <vt:lpstr>009DS</vt:lpstr>
      <vt:lpstr>010BJ</vt:lpstr>
      <vt:lpstr>011DS</vt:lpstr>
      <vt:lpstr>012DS</vt:lpstr>
      <vt:lpstr>013DS</vt:lpstr>
      <vt:lpstr>014DS</vt:lpstr>
      <vt:lpstr>015DS</vt:lpstr>
      <vt:lpstr>016DS</vt:lpstr>
      <vt:lpstr>017DS</vt:lpstr>
      <vt:lpstr>018WS</vt:lpstr>
      <vt:lpstr>019DS</vt:lpstr>
      <vt:lpstr>020DS</vt:lpstr>
      <vt:lpstr>021DS</vt:lpstr>
      <vt:lpstr>022DS</vt:lpstr>
      <vt:lpstr>023DS</vt:lpstr>
      <vt:lpstr>024DS</vt:lpstr>
      <vt:lpstr>025DS</vt:lpstr>
      <vt:lpstr>026DS</vt:lpstr>
      <vt:lpstr>027DS</vt:lpstr>
      <vt:lpstr>028DS</vt:lpstr>
      <vt:lpstr>029DS</vt:lpstr>
      <vt:lpstr>030DS</vt:lpstr>
      <vt:lpstr>031DS</vt:lpstr>
      <vt:lpstr>032DS </vt:lpstr>
      <vt:lpstr>033DS</vt:lpstr>
      <vt:lpstr>034DS</vt:lpstr>
      <vt:lpstr>035WS</vt:lpstr>
      <vt:lpstr>036DS</vt:lpstr>
      <vt:lpstr>037DS</vt:lpstr>
      <vt:lpstr>038DS</vt:lpstr>
      <vt:lpstr>039DS</vt:lpstr>
      <vt:lpstr>040DS</vt:lpstr>
      <vt:lpstr>041DS</vt:lpstr>
      <vt:lpstr>048DS</vt:lpstr>
      <vt:lpstr>049DS</vt:lpstr>
      <vt:lpstr>050DS</vt:lpstr>
      <vt:lpstr>051DS</vt:lpstr>
      <vt:lpstr>052DS</vt:lpstr>
      <vt:lpstr>053DS</vt:lpstr>
      <vt:lpstr>054DS</vt:lpstr>
      <vt:lpstr>055DS</vt:lpstr>
      <vt:lpstr>Sheet1</vt:lpstr>
      <vt:lpstr>Sheet2</vt:lpstr>
      <vt:lpstr>Sheet3</vt:lpstr>
      <vt:lpstr>'001DS'!Print_Area</vt:lpstr>
      <vt:lpstr>'002DS'!Print_Area</vt:lpstr>
      <vt:lpstr>'003DS'!Print_Area</vt:lpstr>
      <vt:lpstr>'004DS'!Print_Area</vt:lpstr>
      <vt:lpstr>'005BJ'!Print_Area</vt:lpstr>
      <vt:lpstr>'006WS'!Print_Area</vt:lpstr>
      <vt:lpstr>'007DS'!Print_Area</vt:lpstr>
      <vt:lpstr>'008DS'!Print_Area</vt:lpstr>
      <vt:lpstr>'009DS'!Print_Area</vt:lpstr>
      <vt:lpstr>'010BJ'!Print_Area</vt:lpstr>
      <vt:lpstr>'011DS'!Print_Area</vt:lpstr>
      <vt:lpstr>'012DS'!Print_Area</vt:lpstr>
      <vt:lpstr>'013DS'!Print_Area</vt:lpstr>
      <vt:lpstr>'014DS'!Print_Area</vt:lpstr>
      <vt:lpstr>'015DS'!Print_Area</vt:lpstr>
      <vt:lpstr>'016DS'!Print_Area</vt:lpstr>
      <vt:lpstr>'017DS'!Print_Area</vt:lpstr>
      <vt:lpstr>'018WS'!Print_Area</vt:lpstr>
      <vt:lpstr>'019DS'!Print_Area</vt:lpstr>
      <vt:lpstr>'020DS'!Print_Area</vt:lpstr>
      <vt:lpstr>'021DS'!Print_Area</vt:lpstr>
      <vt:lpstr>'022DS'!Print_Area</vt:lpstr>
      <vt:lpstr>'023DS'!Print_Area</vt:lpstr>
      <vt:lpstr>'024DS'!Print_Area</vt:lpstr>
      <vt:lpstr>'025DS'!Print_Area</vt:lpstr>
      <vt:lpstr>'026DS'!Print_Area</vt:lpstr>
      <vt:lpstr>'027DS'!Print_Area</vt:lpstr>
      <vt:lpstr>'028DS'!Print_Area</vt:lpstr>
      <vt:lpstr>'029DS'!Print_Area</vt:lpstr>
      <vt:lpstr>'030DS'!Print_Area</vt:lpstr>
      <vt:lpstr>'031DS'!Print_Area</vt:lpstr>
      <vt:lpstr>'032DS '!Print_Area</vt:lpstr>
      <vt:lpstr>'033DS'!Print_Area</vt:lpstr>
      <vt:lpstr>'034DS'!Print_Area</vt:lpstr>
      <vt:lpstr>'035WS'!Print_Area</vt:lpstr>
      <vt:lpstr>'036DS'!Print_Area</vt:lpstr>
      <vt:lpstr>'037DS'!Print_Area</vt:lpstr>
      <vt:lpstr>'038DS'!Print_Area</vt:lpstr>
      <vt:lpstr>'039DS'!Print_Area</vt:lpstr>
      <vt:lpstr>'040DS'!Print_Area</vt:lpstr>
      <vt:lpstr>'041DS'!Print_Area</vt:lpstr>
      <vt:lpstr>'048DS'!Print_Area</vt:lpstr>
      <vt:lpstr>'049DS'!Print_Area</vt:lpstr>
      <vt:lpstr>'050DS'!Print_Area</vt:lpstr>
      <vt:lpstr>'051DS'!Print_Area</vt:lpstr>
      <vt:lpstr>'052DS'!Print_Area</vt:lpstr>
      <vt:lpstr>'053DS'!Print_Area</vt:lpstr>
      <vt:lpstr>'054DS'!Print_Area</vt:lpstr>
      <vt:lpstr>'055DS'!Print_Area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IPAT</dc:creator>
  <cp:lastModifiedBy>ASUS</cp:lastModifiedBy>
  <cp:lastPrinted>2022-06-03T05:30:35Z</cp:lastPrinted>
  <dcterms:created xsi:type="dcterms:W3CDTF">2022-01-10T06:52:41Z</dcterms:created>
  <dcterms:modified xsi:type="dcterms:W3CDTF">2022-06-03T05:47:41Z</dcterms:modified>
</cp:coreProperties>
</file>